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jpeg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7" rupBuild="21629"/>
  <workbookPr defaultThemeVersion="166925" codeName="ThisWorkbook"/>
  <mc:AlternateContent>
    <mc:Choice Requires="x15">
      <x15ac:absPath xmlns:x15ac="http://schemas.microsoft.com/office/spreadsheetml/2010/11/ac" url="C:\Users\scott\Dropbox\"/>
    </mc:Choice>
  </mc:AlternateContent>
  <bookViews>
    <workbookView xWindow="1245" yWindow="2925" windowWidth="28755" windowHeight="10875"/>
  </bookViews>
  <sheets>
    <sheet name="Sheet1" sheetId="1" r:id="rId4"/>
  </sheets>
  <calcPr calcId="191029" fullCalcOnLoad="1"/>
  <fileRecoveryPr repairLoad="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<sst xmlns="http://schemas.openxmlformats.org/spreadsheetml/2006/main" uniqueCount="29" count="29">
  <si>
    <t>Origin</t>
  </si>
  <si>
    <t>Destination</t>
  </si>
  <si>
    <t>Miles</t>
  </si>
  <si>
    <t>FSUR</t>
  </si>
  <si>
    <t>Powered By TruckloadWizard</t>
  </si>
  <si>
    <t>Short</t>
  </si>
  <si>
    <t>City</t>
  </si>
  <si>
    <t>State</t>
  </si>
  <si>
    <t>Zip</t>
  </si>
  <si>
    <t>Market</t>
  </si>
  <si>
    <t>Low</t>
  </si>
  <si>
    <t>High</t>
  </si>
  <si>
    <t>Adjusted</t>
  </si>
  <si>
    <t>Linehaul</t>
  </si>
  <si>
    <t>All In</t>
  </si>
  <si>
    <t>CPM</t>
  </si>
  <si>
    <t>Adj Pct:</t>
  </si>
  <si>
    <t>Date:</t>
  </si>
  <si>
    <t>Spot</t>
  </si>
  <si>
    <t>Median</t>
  </si>
  <si>
    <t xml:space="preserve">    Bid Mania</t>
  </si>
  <si>
    <t>View:</t>
  </si>
  <si>
    <t>Pract</t>
  </si>
  <si>
    <t>STND</t>
  </si>
  <si>
    <t>$$$ Pract</t>
  </si>
  <si>
    <t>Confidence Meter</t>
  </si>
  <si>
    <t>Dest</t>
  </si>
  <si>
    <t>Orig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</si>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</sst>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>
  <numFmts count="3">
    <numFmt numFmtId="164" formatCode="&quot;$&quot;#,##0.00"/>
    <numFmt numFmtId="165" formatCode=";;;"/>
    <numFmt numFmtId="166" formatCode="&quot;C&quot;;&quot;C&quot;;&quot;C&quot;;&quot;C&quot;"/>
  </numFmts>
  <fonts count="9">
    <font>
      <name val="Calibri"/>
      <family val="2"/>
      <color theme="1"/>
      <sz val="11"/>
      <scheme val="minor"/>
    </font>
    <font>
      <name val="Calibri"/>
      <family val="2"/>
      <b val="1"/>
      <color theme="0"/>
      <sz val="11"/>
      <scheme val="minor"/>
    </font>
    <font>
      <name val="Calibri"/>
      <family val="2"/>
      <b val="1"/>
      <color theme="0"/>
      <sz val="26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b val="1"/>
      <color theme="0"/>
      <sz val="24"/>
      <scheme val="minor"/>
    </font>
    <font>
      <name val="Calibri"/>
      <family val="2"/>
      <b val="1"/>
      <color theme="2" tint="-0.249977111117893"/>
      <sz val="11"/>
      <scheme val="minor"/>
    </font>
    <font>
      <name val="Calibri"/>
      <family val="2"/>
      <b val="1"/>
      <sz val="11"/>
      <scheme val="minor"/>
    </font>
    <font>
      <name val="Calibri"/>
      <family val="2"/>
      <color rgb="1F7CC1"/>
      <sz val="11"/>
      <scheme val="minor"/>
    </font>
    <font>
      <name val="Calibri"/>
      <family val="2"/>
      <b val="1"/>
      <color rgb="1F7CC1"/>
      <sz val="1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20639B"/>
        <bgColor indexed="64"/>
      </patternFill>
    </fill>
    <fill>
      <patternFill patternType="solid">
        <fgColor rgb="FF1F7CC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173F5F"/>
        <bgColor indexed="64"/>
      </patternFill>
    </fill>
    <fill>
      <patternFill patternType="solid">
        <fgColor rgb="FF308880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19A43C"/>
      </patternFill>
    </fill>
    <fill>
      <patternFill patternType="solid">
        <fgColor rgb="c0e0b4"/>
      </patternFill>
    </fill>
    <fill>
      <patternFill patternType="solid">
        <fgColor rgb="fff2cc"/>
      </patternFill>
    </fill>
    <fill>
      <patternFill patternType="solid">
        <fgColor rgb="E60003"/>
      </patternFill>
    </fill>
    <fill>
      <patternFill patternType="solid">
        <fgColor rgb="EE550C"/>
      </patternFill>
    </fill>
    <fill>
      <patternFill patternType="solid">
        <fgColor rgb="F6AA15"/>
      </patternFill>
    </fill>
    <fill>
      <patternFill patternType="solid">
        <fgColor rgb="f8cbad"/>
      </patternFill>
    </fill>
    <fill>
      <patternFill patternType="solid">
        <fgColor rgb="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4" borderId="0" xfId="0" applyFill="1"/>
    <xf numFmtId="0" fontId="3" fillId="4" borderId="0" xfId="0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 applyBorder="1"/>
    <xf numFmtId="0" fontId="5" fillId="0" borderId="0" xfId="0" applyFont="1" applyFill="1" applyBorder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6" fillId="7" borderId="5" xfId="0" applyFont="1" applyFill="1" applyBorder="1" applyAlignment="1"/>
    <xf numFmtId="9" fontId="6" fillId="7" borderId="1" xfId="0" applyNumberFormat="1" applyFont="1" applyFill="1" applyBorder="1" applyAlignment="1">
      <alignment horizontal="left"/>
    </xf>
    <xf numFmtId="165" fontId="0" fillId="0" borderId="0" xfId="0" applyNumberFormat="1"/>
    <xf numFmtId="0" fontId="1" fillId="6" borderId="4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9" fontId="0" fillId="0" borderId="0" xfId="0" applyNumberFormat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/>
    <xf numFmtId="165" fontId="0" fillId="8" borderId="0" xfId="0" applyNumberFormat="1" applyFill="1"/>
    <xf numFmtId="9" fontId="0" fillId="9" borderId="0" xfId="0" applyNumberFormat="1" applyFill="1"/>
    <xf numFmtId="9" fontId="0" fillId="10" borderId="0" xfId="0" applyNumberFormat="1" applyFill="1"/>
    <xf numFmtId="165" fontId="0" fillId="11" borderId="0" xfId="0" applyNumberFormat="1" applyFill="1"/>
    <xf numFmtId="165" fontId="0" fillId="12" borderId="0" xfId="0" applyNumberFormat="1" applyFill="1"/>
    <xf numFmtId="165" fontId="0" fillId="13" borderId="0" xfId="0" applyNumberFormat="1" applyFill="1"/>
    <xf numFmtId="9" fontId="0" fillId="14" borderId="0" xfId="0" applyNumberFormat="1" applyFill="1"/>
    <xf numFmtId="165" fontId="0" fillId="15" borderId="0" xfId="0" applyNumberFormat="1" applyFill="1"/>
  </cellXfs>
  <cellStyles count="1">
    <cellStyle name="Normal" xfId="0" builtinId="0"/>
  </cellStyles>
  <dxfs count="4">
    <dxf>
      <numFmt numFmtId="167" formatCode="&quot;$&quot;######"/>
    </dxf>
    <dxf>
      <numFmt numFmtId="167" formatCode="&quot;$&quot;######"/>
    </dxf>
    <dxf>
      <numFmt numFmtId="167" formatCode="&quot;$&quot;######"/>
    </dxf>
    <dxf>
      <numFmt numFmtId="167" formatCode="&quot;$&quot;######"/>
    </dxf>
  </dxfs>
  <tableStyles defaultTableStyle="TableStyleMedium2" defaultPivotStyle="PivotStyleLight16" count="0"/>
  <colors>
    <mruColors>
      <color rgb="FF20639B"/>
      <color rgb="FF173F5F"/>
      <color rgb="FFAAAAAA"/>
      <color rgb="FF20C737"/>
      <color rgb="FF155585"/>
      <color rgb="FF287CC2"/>
      <color rgb="FF2574B5"/>
      <color rgb="FF235F91"/>
      <color rgb="FF2A73B0"/>
      <color rgb="FF2A8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0</xdr:rowOff>
    </xdr:from>
    <xdr:to>
      <xdr:col>0</xdr:col>
      <xdr:colOff>1285875</xdr:colOff>
      <xdr:row>1</xdr:row>
      <xdr:rowOff>8573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08AEA5-E897-43D4-8EA1-589BAFCB1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485775" cy="43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>
  <sheetPr codeName="Sheet1"/>
  <dimension ref="A1:AB254"/>
  <sheetViews>
    <sheetView showZeros="false" tabSelected="1" workbookViewId="0">
      <pane ySplit="4" topLeftCell="A5" activePane="bottomLeft" state="frozen"/>
      <selection pane="bottomLeft" activeCell="W2" sqref="W2:Y2"/>
    </sheetView>
  </sheetViews>
  <sheetFormatPr defaultColWidth="0" defaultRowHeight="15"/>
  <cols>
    <col min="1" max="1" width="19.7109375" customWidth="1"/>
    <col min="2" max="2" width="6.140625" customWidth="1"/>
    <col min="3" max="3" width="9.140625" customWidth="1"/>
    <col min="4" max="4" width="20.85546875" customWidth="1"/>
    <col min="5" max="5" width="5.7109375" customWidth="1"/>
    <col min="6" max="6" width="9.140625" customWidth="1"/>
    <col min="7" max="7" width="6.140625" style="7" customWidth="1"/>
    <col min="8" max="8" width="5.42578125" customWidth="1"/>
    <col min="9" max="9" width="5.85546875" customWidth="1"/>
    <col min="10" max="10" width="0.5703125" style="1" customWidth="1"/>
    <col min="11" max="11" width="9.140625" style="7" customWidth="1"/>
    <col min="12" max="12" width="8.85546875" style="7" customWidth="1"/>
    <col min="13" max="13" width="9.140625" style="7" customWidth="1"/>
    <col min="14" max="14" width="1.5703125" style="22" customWidth="1"/>
    <col min="15" max="15" width="9.140625" style="7" customWidth="1"/>
    <col min="16" max="16" width="0.5703125" style="1" customWidth="1"/>
    <col min="17" max="17" width="9.140625" style="7" customWidth="1"/>
    <col min="18" max="18" width="8.7109375" style="7" customWidth="1"/>
    <col min="19" max="19" width="9.140625" style="7" customWidth="1"/>
    <col min="20" max="20" width="1.5703125" style="22" customWidth="1"/>
    <col min="21" max="21" width="9.140625" style="7" customWidth="1"/>
    <col min="22" max="22" width="0.5703125" style="5" customWidth="1"/>
    <col min="23" max="23" width="5.7109375" style="52" customWidth="1"/>
    <col min="24" max="24" width="5.42578125" style="52" customWidth="1"/>
    <col min="25" max="25" width="9" style="7" customWidth="1"/>
    <col min="26" max="26" width="9.85546875" hidden="1" customWidth="1"/>
    <col min="27" max="27" width="9.5703125" hidden="1" customWidth="1"/>
    <col min="28" max="28" width="14.5703125" hidden="1" customWidth="1"/>
    <col min="29" max="16384" width="9.140625" hidden="1"/>
  </cols>
  <sheetData>
    <row r="1" spans="1:25" customFormat="false" ht="33.75" customHeight="1">
      <c r="A1" s="43" t="s">
        <v>20</v>
      </c>
      <c r="B1" s="44"/>
      <c r="C1" s="44"/>
      <c r="D1" s="45"/>
      <c r="E1" s="27" t="str">
        <v>VANS</v>
      </c>
      <c r="F1" s="28"/>
      <c r="G1" s="28"/>
      <c r="H1" s="28"/>
      <c r="I1" s="29"/>
      <c r="K1" s="38" t="s">
        <v>13</v>
      </c>
      <c r="L1" s="39"/>
      <c r="M1" s="39"/>
      <c r="N1" s="39"/>
      <c r="O1" s="39"/>
      <c r="Q1" s="35" t="s">
        <v>14</v>
      </c>
      <c r="R1" s="35"/>
      <c r="S1" s="35"/>
      <c r="T1" s="35"/>
      <c r="U1" s="35"/>
      <c r="V1" s="2"/>
      <c r="W1" s="36" t="s">
        <v>18</v>
      </c>
      <c r="X1" s="50"/>
      <c r="Y1" s="37"/>
    </row>
    <row r="2" spans="1:25" customFormat="false">
      <c r="A2" s="15" t="str">
        <v>Date: 07/24/19</v>
      </c>
      <c r="B2" s="30" t="str">
        <v>Powered By TruckloadWizard</v>
      </c>
      <c r="C2" s="31"/>
      <c r="D2" s="31"/>
      <c r="E2" s="31"/>
      <c r="F2" s="31"/>
      <c r="G2" s="31"/>
      <c r="H2" s="31"/>
      <c r="I2" s="32"/>
      <c r="K2" s="12" t="s">
        <v>21</v>
      </c>
      <c r="L2" s="26" t="s">
        <v>15</v>
      </c>
      <c r="M2" s="46" t="s">
        <v>16</v>
      </c>
      <c r="N2" s="47"/>
      <c r="O2" s="21">
        <v>-0.15</v>
      </c>
      <c r="Q2" s="14" t="s">
        <v>21</v>
      </c>
      <c r="R2" s="26" t="s">
        <v>24</v>
      </c>
      <c r="S2" s="48" t="s">
        <v>16</v>
      </c>
      <c r="T2" s="49"/>
      <c r="U2" s="21">
        <v>-0.15</v>
      </c>
      <c r="V2" s="3"/>
      <c r="W2" s="53" t="str">
        <v>07/24/19 06:21 PM</v>
      </c>
      <c r="X2" s="54"/>
      <c r="Y2" s="33"/>
    </row>
    <row r="3" spans="1:28" customFormat="false">
      <c r="A3" s="34" t="s">
        <v>0</v>
      </c>
      <c r="B3" s="34"/>
      <c r="C3" s="34"/>
      <c r="D3" s="34" t="s">
        <v>1</v>
      </c>
      <c r="E3" s="34"/>
      <c r="F3" s="34"/>
      <c r="G3" s="20" t="s">
        <v>23</v>
      </c>
      <c r="H3" s="34" t="s">
        <v>2</v>
      </c>
      <c r="I3" s="34"/>
      <c r="J3" s="10"/>
      <c r="K3" s="40"/>
      <c r="L3" s="41"/>
      <c r="M3" s="41"/>
      <c r="N3" s="41"/>
      <c r="O3" s="42"/>
      <c r="P3" s="10"/>
      <c r="Q3" s="34"/>
      <c r="R3" s="34"/>
      <c r="S3" s="34"/>
      <c r="T3" s="34"/>
      <c r="U3" s="34"/>
      <c r="V3" s="4"/>
      <c r="W3" s="51"/>
      <c r="X3" s="16"/>
      <c r="Y3" s="17"/>
      <c r="AB3" s="8"/>
    </row>
    <row r="4" spans="1:28" customFormat="false">
      <c r="A4" s="6" t="s">
        <v>6</v>
      </c>
      <c r="B4" s="6" t="s">
        <v>7</v>
      </c>
      <c r="C4" s="6" t="s">
        <v>8</v>
      </c>
      <c r="D4" s="6" t="s">
        <v>6</v>
      </c>
      <c r="E4" s="6" t="s">
        <v>7</v>
      </c>
      <c r="F4" s="6" t="s">
        <v>8</v>
      </c>
      <c r="G4" s="19" t="s">
        <v>3</v>
      </c>
      <c r="H4" s="6" t="s">
        <v>5</v>
      </c>
      <c r="I4" s="6" t="s">
        <v>22</v>
      </c>
      <c r="J4" s="10"/>
      <c r="K4" s="13" t="s">
        <v>10</v>
      </c>
      <c r="L4" s="13" t="s">
        <v>9</v>
      </c>
      <c r="M4" s="13" t="s">
        <v>11</v>
      </c>
      <c r="N4" s="24" t="s">
        <v>25</v>
      </c>
      <c r="O4" s="13" t="s">
        <v>12</v>
      </c>
      <c r="P4" s="10"/>
      <c r="Q4" s="11" t="s">
        <v>10</v>
      </c>
      <c r="R4" s="11" t="s">
        <v>9</v>
      </c>
      <c r="S4" s="11" t="s">
        <v>11</v>
      </c>
      <c r="T4" s="25" t="s">
        <v>25</v>
      </c>
      <c r="U4" s="11" t="s">
        <v>12</v>
      </c>
      <c r="V4" s="4"/>
      <c r="W4" s="18" t="s">
        <v>27</v>
      </c>
      <c r="X4" s="23" t="s">
        <v>26</v>
      </c>
      <c r="Y4" s="18" t="s">
        <v>14</v>
      </c>
      <c r="Z4" s="9" t="s">
        <v>10</v>
      </c>
      <c r="AA4" s="9" t="s">
        <v>19</v>
      </c>
      <c r="AB4" s="9" t="s">
        <v>11</v>
      </c>
    </row>
    <row r="5" spans="1:28" customFormat="false">
      <c r="A5" s="0" t="str">
        <v>DALLAS</v>
      </c>
      <c r="B5" s="0" t="str">
        <v>TX</v>
      </c>
      <c r="C5" s="0" t="str">
        <v/>
      </c>
      <c r="D5" s="0" t="str">
        <v>LITTLE ROCK</v>
      </c>
      <c r="E5" s="0" t="str">
        <v>AR</v>
      </c>
      <c r="F5" s="0" t="str">
        <v/>
      </c>
      <c r="G5" s="7">
        <f>IF(AND($G$3&lt;&gt;"STND",$G$3&lt;&gt;"Enter Fuel"), $G$3, 0.33)</f>
        <v/>
      </c>
      <c r="H5" s="0">
        <v>320.0</v>
      </c>
      <c r="I5" s="0">
        <v>320.0</v>
      </c>
      <c r="K5" s="7">
        <f>IF(Z5&lt;&gt;0, IF($L$2&lt;&gt;"CPM", IF($L$2&lt;&gt;"$$$ Short",Z5*I5,Z5*H5), Z5), "")</f>
        <v/>
      </c>
      <c r="L5" s="56">
        <f>IF(AA5&lt;&gt;0, IF($L$2&lt;&gt;"CPM", IF($L$2&lt;&gt;"$$$ Short",AA5*I5,AA5*H5), AA5), "")</f>
        <v/>
      </c>
      <c r="M5" s="7">
        <f>IF(AB5&lt;&gt;0, IF($L$2&lt;&gt;"CPM", IF($L$2&lt;&gt;"$$$ Short",AB5*I5,AB5*H5), AB5), "")</f>
        <v/>
      </c>
      <c r="N5" s="57" t="str">
        <v>Highest</v>
      </c>
      <c r="O5" s="7">
        <f>IF(L5&lt;&gt;"", L5+($O$2*L5), "")</f>
        <v/>
      </c>
      <c r="Q5" s="7">
        <f>IF($R$2&lt;&gt;"CPM", IF(Z5&lt;&gt;0, IF($R$2&lt;&gt;"$$$ Short",(Z5+G5)*I5,(Z5+G5)*H5), ""), IF(Z5&lt;&gt;0, Z5+G5, ""))</f>
        <v/>
      </c>
      <c r="R5" s="56">
        <f>IF($R$2&lt;&gt;"CPM", IF(AA5&lt;&gt;0, IF($R$2&lt;&gt;"$$$ Short",(AA5+G5)*I5,(AA5+G5)*H5), ""), IF(AA5&lt;&gt;0, AA5+G5, ""))</f>
        <v/>
      </c>
      <c r="S5" s="7">
        <f>IF($R$2&lt;&gt;"CPM", IF(AB5&lt;&gt;0, IF($R$2&lt;&gt;"$$$ Short",(AB5+G5)*I5,(AB5+G5)*H5), ""), IF(AB5&lt;&gt;0, AB5+G5, ""))</f>
        <v/>
      </c>
      <c r="T5" s="57" t="str">
        <v>Highest</v>
      </c>
      <c r="U5" s="7">
        <f>IF(R5&lt;&gt;"", R5+($U$2*R5), "")</f>
        <v/>
      </c>
      <c r="W5" s="58">
        <v>0.84</v>
      </c>
      <c r="X5" s="59">
        <v>0.68</v>
      </c>
      <c r="Y5" s="7">
        <f>IF(R5&lt;&gt;"", IF(W5&lt;&gt;"", W5*R5, ""), "")</f>
        <v/>
      </c>
      <c r="Z5" s="0">
        <v>1.37</v>
      </c>
      <c r="AA5" s="0">
        <v>1.52</v>
      </c>
      <c r="AB5" s="0">
        <v>2.07</v>
      </c>
    </row>
    <row r="6" spans="1:28" customFormat="false">
      <c r="A6" s="0" t="str">
        <v>DALLAS</v>
      </c>
      <c r="B6" s="0" t="str">
        <v>TX</v>
      </c>
      <c r="C6" s="0" t="str">
        <v/>
      </c>
      <c r="D6" s="0" t="str">
        <v>MAUMELLE</v>
      </c>
      <c r="E6" s="0" t="str">
        <v>AR</v>
      </c>
      <c r="F6" s="0" t="str">
        <v/>
      </c>
      <c r="G6" s="7">
        <f>IF(AND($G$3&lt;&gt;"STND",$G$3&lt;&gt;"Enter Fuel"), $G$3, 0.33)</f>
        <v/>
      </c>
      <c r="H6" s="0">
        <v>324.0</v>
      </c>
      <c r="I6" s="0">
        <v>325.0</v>
      </c>
      <c r="K6" s="7">
        <f>IF(Z6&lt;&gt;0, IF($L$2&lt;&gt;"CPM", IF($L$2&lt;&gt;"$$$ Short",Z6*I6,Z6*H6), Z6), "")</f>
        <v/>
      </c>
      <c r="L6" s="56">
        <f>IF(AA6&lt;&gt;0, IF($L$2&lt;&gt;"CPM", IF($L$2&lt;&gt;"$$$ Short",AA6*I6,AA6*H6), AA6), "")</f>
        <v/>
      </c>
      <c r="M6" s="7">
        <f>IF(AB6&lt;&gt;0, IF($L$2&lt;&gt;"CPM", IF($L$2&lt;&gt;"$$$ Short",AB6*I6,AB6*H6), AB6), "")</f>
        <v/>
      </c>
      <c r="N6" s="57" t="str">
        <v>Highest</v>
      </c>
      <c r="O6" s="7">
        <f>IF(L6&lt;&gt;"", L6+($O$2*L6), "")</f>
        <v/>
      </c>
      <c r="Q6" s="7">
        <f>IF($R$2&lt;&gt;"CPM", IF(Z6&lt;&gt;0, IF($R$2&lt;&gt;"$$$ Short",(Z6+G6)*I6,(Z6+G6)*H6), ""), IF(Z6&lt;&gt;0, Z6+G6, ""))</f>
        <v/>
      </c>
      <c r="R6" s="56">
        <f>IF($R$2&lt;&gt;"CPM", IF(AA6&lt;&gt;0, IF($R$2&lt;&gt;"$$$ Short",(AA6+G6)*I6,(AA6+G6)*H6), ""), IF(AA6&lt;&gt;0, AA6+G6, ""))</f>
        <v/>
      </c>
      <c r="S6" s="7">
        <f>IF($R$2&lt;&gt;"CPM", IF(AB6&lt;&gt;0, IF($R$2&lt;&gt;"$$$ Short",(AB6+G6)*I6,(AB6+G6)*H6), ""), IF(AB6&lt;&gt;0, AB6+G6, ""))</f>
        <v/>
      </c>
      <c r="T6" s="57" t="str">
        <v>Highest</v>
      </c>
      <c r="U6" s="7">
        <f>IF(R6&lt;&gt;"", R6+($U$2*R6), "")</f>
        <v/>
      </c>
      <c r="W6" s="58">
        <v>0.84</v>
      </c>
      <c r="X6" s="59">
        <v>0.68</v>
      </c>
      <c r="Y6" s="7">
        <f>IF(R6&lt;&gt;"", IF(W6&lt;&gt;"", W6*R6, ""), "")</f>
        <v/>
      </c>
      <c r="Z6" s="0">
        <v>1.37</v>
      </c>
      <c r="AA6" s="0">
        <v>1.52</v>
      </c>
      <c r="AB6" s="0">
        <v>2.07</v>
      </c>
    </row>
    <row r="7" spans="1:28" customFormat="false">
      <c r="A7" s="0" t="str">
        <v>DALLAS</v>
      </c>
      <c r="B7" s="0" t="str">
        <v>TX</v>
      </c>
      <c r="C7" s="0" t="str">
        <v/>
      </c>
      <c r="D7" s="0" t="str">
        <v>NORTH LITTLE ROCK</v>
      </c>
      <c r="E7" s="0" t="str">
        <v>AR</v>
      </c>
      <c r="F7" s="0" t="str">
        <v/>
      </c>
      <c r="G7" s="7">
        <f>IF(AND($G$3&lt;&gt;"STND",$G$3&lt;&gt;"Enter Fuel"), $G$3, 0.33)</f>
        <v/>
      </c>
      <c r="H7" s="0">
        <v>321.0</v>
      </c>
      <c r="I7" s="0">
        <v>322.0</v>
      </c>
      <c r="K7" s="7">
        <f>IF(Z7&lt;&gt;0, IF($L$2&lt;&gt;"CPM", IF($L$2&lt;&gt;"$$$ Short",Z7*I7,Z7*H7), Z7), "")</f>
        <v/>
      </c>
      <c r="L7" s="56">
        <f>IF(AA7&lt;&gt;0, IF($L$2&lt;&gt;"CPM", IF($L$2&lt;&gt;"$$$ Short",AA7*I7,AA7*H7), AA7), "")</f>
        <v/>
      </c>
      <c r="M7" s="7">
        <f>IF(AB7&lt;&gt;0, IF($L$2&lt;&gt;"CPM", IF($L$2&lt;&gt;"$$$ Short",AB7*I7,AB7*H7), AB7), "")</f>
        <v/>
      </c>
      <c r="N7" s="57" t="str">
        <v>Highest</v>
      </c>
      <c r="O7" s="7">
        <f>IF(L7&lt;&gt;"", L7+($O$2*L7), "")</f>
        <v/>
      </c>
      <c r="Q7" s="7">
        <f>IF($R$2&lt;&gt;"CPM", IF(Z7&lt;&gt;0, IF($R$2&lt;&gt;"$$$ Short",(Z7+G7)*I7,(Z7+G7)*H7), ""), IF(Z7&lt;&gt;0, Z7+G7, ""))</f>
        <v/>
      </c>
      <c r="R7" s="56">
        <f>IF($R$2&lt;&gt;"CPM", IF(AA7&lt;&gt;0, IF($R$2&lt;&gt;"$$$ Short",(AA7+G7)*I7,(AA7+G7)*H7), ""), IF(AA7&lt;&gt;0, AA7+G7, ""))</f>
        <v/>
      </c>
      <c r="S7" s="7">
        <f>IF($R$2&lt;&gt;"CPM", IF(AB7&lt;&gt;0, IF($R$2&lt;&gt;"$$$ Short",(AB7+G7)*I7,(AB7+G7)*H7), ""), IF(AB7&lt;&gt;0, AB7+G7, ""))</f>
        <v/>
      </c>
      <c r="T7" s="57" t="str">
        <v>Highest</v>
      </c>
      <c r="U7" s="7">
        <f>IF(R7&lt;&gt;"", R7+($U$2*R7), "")</f>
        <v/>
      </c>
      <c r="W7" s="58">
        <v>0.84</v>
      </c>
      <c r="X7" s="59">
        <v>0.68</v>
      </c>
      <c r="Y7" s="7">
        <f>IF(R7&lt;&gt;"", IF(W7&lt;&gt;"", W7*R7, ""), "")</f>
        <v/>
      </c>
      <c r="Z7" s="0">
        <v>1.37</v>
      </c>
      <c r="AA7" s="0">
        <v>1.52</v>
      </c>
      <c r="AB7" s="0">
        <v>2.07</v>
      </c>
    </row>
    <row r="8" spans="1:28" customFormat="false">
      <c r="A8" s="0" t="str">
        <v>DALLAS</v>
      </c>
      <c r="B8" s="0" t="str">
        <v>TX</v>
      </c>
      <c r="C8" s="0" t="str">
        <v/>
      </c>
      <c r="D8" s="0" t="str">
        <v>SPRINGDALE</v>
      </c>
      <c r="E8" s="0" t="str">
        <v>AR</v>
      </c>
      <c r="F8" s="0" t="str">
        <v/>
      </c>
      <c r="G8" s="7">
        <f>IF(AND($G$3&lt;&gt;"STND",$G$3&lt;&gt;"Enter Fuel"), $G$3, 0.33)</f>
        <v/>
      </c>
      <c r="H8" s="0">
        <v>325.0</v>
      </c>
      <c r="I8" s="0">
        <v>340.0</v>
      </c>
      <c r="K8" s="7">
        <f>IF(Z8&lt;&gt;0, IF($L$2&lt;&gt;"CPM", IF($L$2&lt;&gt;"$$$ Short",Z8*I8,Z8*H8), Z8), "")</f>
        <v/>
      </c>
      <c r="L8" s="56">
        <f>IF(AA8&lt;&gt;0, IF($L$2&lt;&gt;"CPM", IF($L$2&lt;&gt;"$$$ Short",AA8*I8,AA8*H8), AA8), "")</f>
        <v/>
      </c>
      <c r="M8" s="7">
        <f>IF(AB8&lt;&gt;0, IF($L$2&lt;&gt;"CPM", IF($L$2&lt;&gt;"$$$ Short",AB8*I8,AB8*H8), AB8), "")</f>
        <v/>
      </c>
      <c r="N8" s="57" t="str">
        <v>Highest</v>
      </c>
      <c r="O8" s="7">
        <f>IF(L8&lt;&gt;"", L8+($O$2*L8), "")</f>
        <v/>
      </c>
      <c r="Q8" s="7">
        <f>IF($R$2&lt;&gt;"CPM", IF(Z8&lt;&gt;0, IF($R$2&lt;&gt;"$$$ Short",(Z8+G8)*I8,(Z8+G8)*H8), ""), IF(Z8&lt;&gt;0, Z8+G8, ""))</f>
        <v/>
      </c>
      <c r="R8" s="56">
        <f>IF($R$2&lt;&gt;"CPM", IF(AA8&lt;&gt;0, IF($R$2&lt;&gt;"$$$ Short",(AA8+G8)*I8,(AA8+G8)*H8), ""), IF(AA8&lt;&gt;0, AA8+G8, ""))</f>
        <v/>
      </c>
      <c r="S8" s="7">
        <f>IF($R$2&lt;&gt;"CPM", IF(AB8&lt;&gt;0, IF($R$2&lt;&gt;"$$$ Short",(AB8+G8)*I8,(AB8+G8)*H8), ""), IF(AB8&lt;&gt;0, AB8+G8, ""))</f>
        <v/>
      </c>
      <c r="T8" s="57" t="str">
        <v>Highest</v>
      </c>
      <c r="U8" s="7">
        <f>IF(R8&lt;&gt;"", R8+($U$2*R8), "")</f>
        <v/>
      </c>
      <c r="W8" s="58">
        <v>0.84</v>
      </c>
      <c r="X8" s="59">
        <v>0.67</v>
      </c>
      <c r="Y8" s="7">
        <f>IF(R8&lt;&gt;"", IF(W8&lt;&gt;"", W8*R8, ""), "")</f>
        <v/>
      </c>
      <c r="Z8" s="0">
        <v>1.54</v>
      </c>
      <c r="AA8" s="0">
        <v>1.85</v>
      </c>
      <c r="AB8" s="0">
        <v>2.39</v>
      </c>
    </row>
    <row r="9" spans="1:28" customFormat="false">
      <c r="A9" s="0" t="str">
        <v>DALLAS</v>
      </c>
      <c r="B9" s="0" t="str">
        <v>TX</v>
      </c>
      <c r="C9" s="0" t="str">
        <v/>
      </c>
      <c r="D9" s="0" t="str">
        <v>CHANDLER</v>
      </c>
      <c r="E9" s="0" t="str">
        <v>AZ</v>
      </c>
      <c r="F9" s="0" t="str">
        <v/>
      </c>
      <c r="G9" s="7">
        <f>IF(AND($G$3&lt;&gt;"STND",$G$3&lt;&gt;"Enter Fuel"), $G$3, 0.33)</f>
        <v/>
      </c>
      <c r="H9" s="0">
        <v>983.0</v>
      </c>
      <c r="I9" s="0">
        <v>1053.0</v>
      </c>
      <c r="K9" s="7">
        <f>IF(Z9&lt;&gt;0, IF($L$2&lt;&gt;"CPM", IF($L$2&lt;&gt;"$$$ Short",Z9*I9,Z9*H9), Z9), "")</f>
        <v/>
      </c>
      <c r="L9" s="56">
        <f>IF(AA9&lt;&gt;0, IF($L$2&lt;&gt;"CPM", IF($L$2&lt;&gt;"$$$ Short",AA9*I9,AA9*H9), AA9), "")</f>
        <v/>
      </c>
      <c r="M9" s="7">
        <f>IF(AB9&lt;&gt;0, IF($L$2&lt;&gt;"CPM", IF($L$2&lt;&gt;"$$$ Short",AB9*I9,AB9*H9), AB9), "")</f>
        <v/>
      </c>
      <c r="N9" s="57" t="str">
        <v>Highest</v>
      </c>
      <c r="O9" s="7">
        <f>IF(L9&lt;&gt;"", L9+($O$2*L9), "")</f>
        <v/>
      </c>
      <c r="Q9" s="7">
        <f>IF($R$2&lt;&gt;"CPM", IF(Z9&lt;&gt;0, IF($R$2&lt;&gt;"$$$ Short",(Z9+G9)*I9,(Z9+G9)*H9), ""), IF(Z9&lt;&gt;0, Z9+G9, ""))</f>
        <v/>
      </c>
      <c r="R9" s="56">
        <f>IF($R$2&lt;&gt;"CPM", IF(AA9&lt;&gt;0, IF($R$2&lt;&gt;"$$$ Short",(AA9+G9)*I9,(AA9+G9)*H9), ""), IF(AA9&lt;&gt;0, AA9+G9, ""))</f>
        <v/>
      </c>
      <c r="S9" s="7">
        <f>IF($R$2&lt;&gt;"CPM", IF(AB9&lt;&gt;0, IF($R$2&lt;&gt;"$$$ Short",(AB9+G9)*I9,(AB9+G9)*H9), ""), IF(AB9&lt;&gt;0, AB9+G9, ""))</f>
        <v/>
      </c>
      <c r="T9" s="57" t="str">
        <v>Highest</v>
      </c>
      <c r="U9" s="7">
        <f>IF(R9&lt;&gt;"", R9+($U$2*R9), "")</f>
        <v/>
      </c>
      <c r="W9" s="58">
        <v>0.84</v>
      </c>
      <c r="X9" s="58">
        <v>0.89</v>
      </c>
      <c r="Y9" s="7">
        <f>IF(R9&lt;&gt;"", IF(W9&lt;&gt;"", W9*R9, ""), "")</f>
        <v/>
      </c>
      <c r="Z9" s="0">
        <v>1.15</v>
      </c>
      <c r="AA9" s="0">
        <v>1.66</v>
      </c>
      <c r="AB9" s="0">
        <v>1.79</v>
      </c>
    </row>
    <row r="10" spans="1:28" customFormat="false">
      <c r="A10" s="0" t="str">
        <v>DALLAS</v>
      </c>
      <c r="B10" s="0" t="str">
        <v>TX</v>
      </c>
      <c r="C10" s="0" t="str">
        <v/>
      </c>
      <c r="D10" s="0" t="str">
        <v>FLAGSTAFF</v>
      </c>
      <c r="E10" s="0" t="str">
        <v>AZ</v>
      </c>
      <c r="F10" s="0" t="str">
        <v/>
      </c>
      <c r="G10" s="7">
        <f>IF(AND($G$3&lt;&gt;"STND",$G$3&lt;&gt;"Enter Fuel"), $G$3, 0.33)</f>
        <v/>
      </c>
      <c r="H10" s="0">
        <v>971.0</v>
      </c>
      <c r="I10" s="0">
        <v>977.0</v>
      </c>
      <c r="K10" s="7">
        <f>IF(Z10&lt;&gt;0, IF($L$2&lt;&gt;"CPM", IF($L$2&lt;&gt;"$$$ Short",Z10*I10,Z10*H10), Z10), "")</f>
        <v/>
      </c>
      <c r="L10" s="56">
        <f>IF(AA10&lt;&gt;0, IF($L$2&lt;&gt;"CPM", IF($L$2&lt;&gt;"$$$ Short",AA10*I10,AA10*H10), AA10), "")</f>
        <v/>
      </c>
      <c r="M10" s="7">
        <f>IF(AB10&lt;&gt;0, IF($L$2&lt;&gt;"CPM", IF($L$2&lt;&gt;"$$$ Short",AB10*I10,AB10*H10), AB10), "")</f>
        <v/>
      </c>
      <c r="N10" s="60" t="str">
        <v>Lowest</v>
      </c>
      <c r="O10" s="7">
        <f>IF(L10&lt;&gt;"", L10+($O$2*L10), "")</f>
        <v/>
      </c>
      <c r="Q10" s="7">
        <f>IF($R$2&lt;&gt;"CPM", IF(Z10&lt;&gt;0, IF($R$2&lt;&gt;"$$$ Short",(Z10+G10)*I10,(Z10+G10)*H10), ""), IF(Z10&lt;&gt;0, Z10+G10, ""))</f>
        <v/>
      </c>
      <c r="R10" s="56">
        <f>IF($R$2&lt;&gt;"CPM", IF(AA10&lt;&gt;0, IF($R$2&lt;&gt;"$$$ Short",(AA10+G10)*I10,(AA10+G10)*H10), ""), IF(AA10&lt;&gt;0, AA10+G10, ""))</f>
        <v/>
      </c>
      <c r="S10" s="7">
        <f>IF($R$2&lt;&gt;"CPM", IF(AB10&lt;&gt;0, IF($R$2&lt;&gt;"$$$ Short",(AB10+G10)*I10,(AB10+G10)*H10), ""), IF(AB10&lt;&gt;0, AB10+G10, ""))</f>
        <v/>
      </c>
      <c r="T10" s="60" t="str">
        <v>Lowest</v>
      </c>
      <c r="U10" s="7">
        <f>IF(R10&lt;&gt;"", R10+($U$2*R10), "")</f>
        <v/>
      </c>
      <c r="W10" s="58">
        <v>0.84</v>
      </c>
      <c r="X10" s="59">
        <v>0.72</v>
      </c>
      <c r="Y10" s="7">
        <f>IF(R10&lt;&gt;"", IF(W10&lt;&gt;"", W10*R10, ""), "")</f>
        <v/>
      </c>
      <c r="Z10" s="0">
        <v>1.41</v>
      </c>
      <c r="AA10" s="0">
        <v>1.57</v>
      </c>
      <c r="AB10" s="0">
        <v>1.81</v>
      </c>
    </row>
    <row r="11" spans="1:28" customFormat="false">
      <c r="A11" s="0" t="str">
        <v>DALLAS</v>
      </c>
      <c r="B11" s="0" t="str">
        <v>TX</v>
      </c>
      <c r="C11" s="0" t="str">
        <v/>
      </c>
      <c r="D11" s="0" t="str">
        <v>MARICOPA</v>
      </c>
      <c r="E11" s="0" t="str">
        <v>AZ</v>
      </c>
      <c r="F11" s="0" t="str">
        <v/>
      </c>
      <c r="G11" s="7">
        <f>IF(AND($G$3&lt;&gt;"STND",$G$3&lt;&gt;"Enter Fuel"), $G$3, 0.33)</f>
        <v/>
      </c>
      <c r="H11" s="0">
        <v>992.0</v>
      </c>
      <c r="I11" s="0">
        <v>1037.0</v>
      </c>
      <c r="K11" s="7">
        <f>IF(Z11&lt;&gt;0, IF($L$2&lt;&gt;"CPM", IF($L$2&lt;&gt;"$$$ Short",Z11*I11,Z11*H11), Z11), "")</f>
        <v/>
      </c>
      <c r="L11" s="56">
        <f>IF(AA11&lt;&gt;0, IF($L$2&lt;&gt;"CPM", IF($L$2&lt;&gt;"$$$ Short",AA11*I11,AA11*H11), AA11), "")</f>
        <v/>
      </c>
      <c r="M11" s="7">
        <f>IF(AB11&lt;&gt;0, IF($L$2&lt;&gt;"CPM", IF($L$2&lt;&gt;"$$$ Short",AB11*I11,AB11*H11), AB11), "")</f>
        <v/>
      </c>
      <c r="N11" s="57" t="str">
        <v>Highest</v>
      </c>
      <c r="O11" s="7">
        <f>IF(L11&lt;&gt;"", L11+($O$2*L11), "")</f>
        <v/>
      </c>
      <c r="Q11" s="7">
        <f>IF($R$2&lt;&gt;"CPM", IF(Z11&lt;&gt;0, IF($R$2&lt;&gt;"$$$ Short",(Z11+G11)*I11,(Z11+G11)*H11), ""), IF(Z11&lt;&gt;0, Z11+G11, ""))</f>
        <v/>
      </c>
      <c r="R11" s="56">
        <f>IF($R$2&lt;&gt;"CPM", IF(AA11&lt;&gt;0, IF($R$2&lt;&gt;"$$$ Short",(AA11+G11)*I11,(AA11+G11)*H11), ""), IF(AA11&lt;&gt;0, AA11+G11, ""))</f>
        <v/>
      </c>
      <c r="S11" s="7">
        <f>IF($R$2&lt;&gt;"CPM", IF(AB11&lt;&gt;0, IF($R$2&lt;&gt;"$$$ Short",(AB11+G11)*I11,(AB11+G11)*H11), ""), IF(AB11&lt;&gt;0, AB11+G11, ""))</f>
        <v/>
      </c>
      <c r="T11" s="57" t="str">
        <v>Highest</v>
      </c>
      <c r="U11" s="7">
        <f>IF(R11&lt;&gt;"", R11+($U$2*R11), "")</f>
        <v/>
      </c>
      <c r="W11" s="58">
        <v>0.84</v>
      </c>
      <c r="X11" s="58">
        <v>0.89</v>
      </c>
      <c r="Y11" s="7">
        <f>IF(R11&lt;&gt;"", IF(W11&lt;&gt;"", W11*R11, ""), "")</f>
        <v/>
      </c>
      <c r="Z11" s="0">
        <v>1.15</v>
      </c>
      <c r="AA11" s="0">
        <v>1.66</v>
      </c>
      <c r="AB11" s="0">
        <v>1.79</v>
      </c>
    </row>
    <row r="12" spans="1:28" customFormat="false">
      <c r="A12" s="0" t="str">
        <v>DALLAS</v>
      </c>
      <c r="B12" s="0" t="str">
        <v>TX</v>
      </c>
      <c r="C12" s="0" t="str">
        <v/>
      </c>
      <c r="D12" s="0" t="str">
        <v>MESA</v>
      </c>
      <c r="E12" s="0" t="str">
        <v>AZ</v>
      </c>
      <c r="F12" s="0" t="str">
        <v/>
      </c>
      <c r="G12" s="7">
        <f>IF(AND($G$3&lt;&gt;"STND",$G$3&lt;&gt;"Enter Fuel"), $G$3, 0.33)</f>
        <v/>
      </c>
      <c r="H12" s="0">
        <v>981.0</v>
      </c>
      <c r="I12" s="0">
        <v>1060.0</v>
      </c>
      <c r="K12" s="7">
        <f>IF(Z12&lt;&gt;0, IF($L$2&lt;&gt;"CPM", IF($L$2&lt;&gt;"$$$ Short",Z12*I12,Z12*H12), Z12), "")</f>
        <v/>
      </c>
      <c r="L12" s="56">
        <f>IF(AA12&lt;&gt;0, IF($L$2&lt;&gt;"CPM", IF($L$2&lt;&gt;"$$$ Short",AA12*I12,AA12*H12), AA12), "")</f>
        <v/>
      </c>
      <c r="M12" s="7">
        <f>IF(AB12&lt;&gt;0, IF($L$2&lt;&gt;"CPM", IF($L$2&lt;&gt;"$$$ Short",AB12*I12,AB12*H12), AB12), "")</f>
        <v/>
      </c>
      <c r="N12" s="57" t="str">
        <v>Highest</v>
      </c>
      <c r="O12" s="7">
        <f>IF(L12&lt;&gt;"", L12+($O$2*L12), "")</f>
        <v/>
      </c>
      <c r="Q12" s="7">
        <f>IF($R$2&lt;&gt;"CPM", IF(Z12&lt;&gt;0, IF($R$2&lt;&gt;"$$$ Short",(Z12+G12)*I12,(Z12+G12)*H12), ""), IF(Z12&lt;&gt;0, Z12+G12, ""))</f>
        <v/>
      </c>
      <c r="R12" s="56">
        <f>IF($R$2&lt;&gt;"CPM", IF(AA12&lt;&gt;0, IF($R$2&lt;&gt;"$$$ Short",(AA12+G12)*I12,(AA12+G12)*H12), ""), IF(AA12&lt;&gt;0, AA12+G12, ""))</f>
        <v/>
      </c>
      <c r="S12" s="7">
        <f>IF($R$2&lt;&gt;"CPM", IF(AB12&lt;&gt;0, IF($R$2&lt;&gt;"$$$ Short",(AB12+G12)*I12,(AB12+G12)*H12), ""), IF(AB12&lt;&gt;0, AB12+G12, ""))</f>
        <v/>
      </c>
      <c r="T12" s="57" t="str">
        <v>Highest</v>
      </c>
      <c r="U12" s="7">
        <f>IF(R12&lt;&gt;"", R12+($U$2*R12), "")</f>
        <v/>
      </c>
      <c r="W12" s="58">
        <v>0.84</v>
      </c>
      <c r="X12" s="58">
        <v>0.89</v>
      </c>
      <c r="Y12" s="7">
        <f>IF(R12&lt;&gt;"", IF(W12&lt;&gt;"", W12*R12, ""), "")</f>
        <v/>
      </c>
      <c r="Z12" s="0">
        <v>1.15</v>
      </c>
      <c r="AA12" s="0">
        <v>1.66</v>
      </c>
      <c r="AB12" s="0">
        <v>1.79</v>
      </c>
    </row>
    <row r="13" spans="1:28" customFormat="false">
      <c r="A13" s="0" t="str">
        <v>DALLAS</v>
      </c>
      <c r="B13" s="0" t="str">
        <v>TX</v>
      </c>
      <c r="C13" s="0" t="str">
        <v/>
      </c>
      <c r="D13" s="0" t="str">
        <v>PHOENIX</v>
      </c>
      <c r="E13" s="0" t="str">
        <v>AZ</v>
      </c>
      <c r="F13" s="0" t="str">
        <v/>
      </c>
      <c r="G13" s="7">
        <f>IF(AND($G$3&lt;&gt;"STND",$G$3&lt;&gt;"Enter Fuel"), $G$3, 0.33)</f>
        <v/>
      </c>
      <c r="H13" s="0">
        <v>1019.0</v>
      </c>
      <c r="I13" s="0">
        <v>1069.0</v>
      </c>
      <c r="K13" s="7">
        <f>IF(Z13&lt;&gt;0, IF($L$2&lt;&gt;"CPM", IF($L$2&lt;&gt;"$$$ Short",Z13*I13,Z13*H13), Z13), "")</f>
        <v/>
      </c>
      <c r="L13" s="56">
        <f>IF(AA13&lt;&gt;0, IF($L$2&lt;&gt;"CPM", IF($L$2&lt;&gt;"$$$ Short",AA13*I13,AA13*H13), AA13), "")</f>
        <v/>
      </c>
      <c r="M13" s="7">
        <f>IF(AB13&lt;&gt;0, IF($L$2&lt;&gt;"CPM", IF($L$2&lt;&gt;"$$$ Short",AB13*I13,AB13*H13), AB13), "")</f>
        <v/>
      </c>
      <c r="N13" s="57" t="str">
        <v>Highest</v>
      </c>
      <c r="O13" s="7">
        <f>IF(L13&lt;&gt;"", L13+($O$2*L13), "")</f>
        <v/>
      </c>
      <c r="Q13" s="7">
        <f>IF($R$2&lt;&gt;"CPM", IF(Z13&lt;&gt;0, IF($R$2&lt;&gt;"$$$ Short",(Z13+G13)*I13,(Z13+G13)*H13), ""), IF(Z13&lt;&gt;0, Z13+G13, ""))</f>
        <v/>
      </c>
      <c r="R13" s="56">
        <f>IF($R$2&lt;&gt;"CPM", IF(AA13&lt;&gt;0, IF($R$2&lt;&gt;"$$$ Short",(AA13+G13)*I13,(AA13+G13)*H13), ""), IF(AA13&lt;&gt;0, AA13+G13, ""))</f>
        <v/>
      </c>
      <c r="S13" s="7">
        <f>IF($R$2&lt;&gt;"CPM", IF(AB13&lt;&gt;0, IF($R$2&lt;&gt;"$$$ Short",(AB13+G13)*I13,(AB13+G13)*H13), ""), IF(AB13&lt;&gt;0, AB13+G13, ""))</f>
        <v/>
      </c>
      <c r="T13" s="57" t="str">
        <v>Highest</v>
      </c>
      <c r="U13" s="7">
        <f>IF(R13&lt;&gt;"", R13+($U$2*R13), "")</f>
        <v/>
      </c>
      <c r="W13" s="58">
        <v>0.84</v>
      </c>
      <c r="X13" s="58">
        <v>0.89</v>
      </c>
      <c r="Y13" s="7">
        <f>IF(R13&lt;&gt;"", IF(W13&lt;&gt;"", W13*R13, ""), "")</f>
        <v/>
      </c>
      <c r="Z13" s="0">
        <v>1.15</v>
      </c>
      <c r="AA13" s="0">
        <v>1.66</v>
      </c>
      <c r="AB13" s="0">
        <v>1.79</v>
      </c>
    </row>
    <row r="14" spans="1:28" customFormat="false">
      <c r="A14" s="0" t="str">
        <v>DALLAS</v>
      </c>
      <c r="B14" s="0" t="str">
        <v>TX</v>
      </c>
      <c r="C14" s="0" t="str">
        <v/>
      </c>
      <c r="D14" s="0" t="str">
        <v>TEMPE</v>
      </c>
      <c r="E14" s="0" t="str">
        <v>AZ</v>
      </c>
      <c r="F14" s="0" t="str">
        <v/>
      </c>
      <c r="G14" s="7">
        <f>IF(AND($G$3&lt;&gt;"STND",$G$3&lt;&gt;"Enter Fuel"), $G$3, 0.33)</f>
        <v/>
      </c>
      <c r="H14" s="0">
        <v>986.0</v>
      </c>
      <c r="I14" s="0">
        <v>1064.0</v>
      </c>
      <c r="K14" s="7">
        <f>IF(Z14&lt;&gt;0, IF($L$2&lt;&gt;"CPM", IF($L$2&lt;&gt;"$$$ Short",Z14*I14,Z14*H14), Z14), "")</f>
        <v/>
      </c>
      <c r="L14" s="56">
        <f>IF(AA14&lt;&gt;0, IF($L$2&lt;&gt;"CPM", IF($L$2&lt;&gt;"$$$ Short",AA14*I14,AA14*H14), AA14), "")</f>
        <v/>
      </c>
      <c r="M14" s="7">
        <f>IF(AB14&lt;&gt;0, IF($L$2&lt;&gt;"CPM", IF($L$2&lt;&gt;"$$$ Short",AB14*I14,AB14*H14), AB14), "")</f>
        <v/>
      </c>
      <c r="N14" s="57" t="str">
        <v>Highest</v>
      </c>
      <c r="O14" s="7">
        <f>IF(L14&lt;&gt;"", L14+($O$2*L14), "")</f>
        <v/>
      </c>
      <c r="Q14" s="7">
        <f>IF($R$2&lt;&gt;"CPM", IF(Z14&lt;&gt;0, IF($R$2&lt;&gt;"$$$ Short",(Z14+G14)*I14,(Z14+G14)*H14), ""), IF(Z14&lt;&gt;0, Z14+G14, ""))</f>
        <v/>
      </c>
      <c r="R14" s="56">
        <f>IF($R$2&lt;&gt;"CPM", IF(AA14&lt;&gt;0, IF($R$2&lt;&gt;"$$$ Short",(AA14+G14)*I14,(AA14+G14)*H14), ""), IF(AA14&lt;&gt;0, AA14+G14, ""))</f>
        <v/>
      </c>
      <c r="S14" s="7">
        <f>IF($R$2&lt;&gt;"CPM", IF(AB14&lt;&gt;0, IF($R$2&lt;&gt;"$$$ Short",(AB14+G14)*I14,(AB14+G14)*H14), ""), IF(AB14&lt;&gt;0, AB14+G14, ""))</f>
        <v/>
      </c>
      <c r="T14" s="57" t="str">
        <v>Highest</v>
      </c>
      <c r="U14" s="7">
        <f>IF(R14&lt;&gt;"", R14+($U$2*R14), "")</f>
        <v/>
      </c>
      <c r="W14" s="58">
        <v>0.84</v>
      </c>
      <c r="X14" s="58">
        <v>0.89</v>
      </c>
      <c r="Y14" s="7">
        <f>IF(R14&lt;&gt;"", IF(W14&lt;&gt;"", W14*R14, ""), "")</f>
        <v/>
      </c>
      <c r="Z14" s="0">
        <v>1.15</v>
      </c>
      <c r="AA14" s="0">
        <v>1.66</v>
      </c>
      <c r="AB14" s="0">
        <v>1.79</v>
      </c>
    </row>
    <row r="15" spans="1:28" customFormat="false">
      <c r="A15" s="0" t="str">
        <v>DALLAS</v>
      </c>
      <c r="B15" s="0" t="str">
        <v>TX</v>
      </c>
      <c r="C15" s="0" t="str">
        <v/>
      </c>
      <c r="D15" s="0" t="str">
        <v>TOLLESON</v>
      </c>
      <c r="E15" s="0" t="str">
        <v>AZ</v>
      </c>
      <c r="F15" s="0" t="str">
        <v/>
      </c>
      <c r="G15" s="7">
        <f>IF(AND($G$3&lt;&gt;"STND",$G$3&lt;&gt;"Enter Fuel"), $G$3, 0.33)</f>
        <v/>
      </c>
      <c r="H15" s="0">
        <v>1007.0</v>
      </c>
      <c r="I15" s="0">
        <v>1083.0</v>
      </c>
      <c r="K15" s="7">
        <f>IF(Z15&lt;&gt;0, IF($L$2&lt;&gt;"CPM", IF($L$2&lt;&gt;"$$$ Short",Z15*I15,Z15*H15), Z15), "")</f>
        <v/>
      </c>
      <c r="L15" s="56">
        <f>IF(AA15&lt;&gt;0, IF($L$2&lt;&gt;"CPM", IF($L$2&lt;&gt;"$$$ Short",AA15*I15,AA15*H15), AA15), "")</f>
        <v/>
      </c>
      <c r="M15" s="7">
        <f>IF(AB15&lt;&gt;0, IF($L$2&lt;&gt;"CPM", IF($L$2&lt;&gt;"$$$ Short",AB15*I15,AB15*H15), AB15), "")</f>
        <v/>
      </c>
      <c r="N15" s="57" t="str">
        <v>Highest</v>
      </c>
      <c r="O15" s="7">
        <f>IF(L15&lt;&gt;"", L15+($O$2*L15), "")</f>
        <v/>
      </c>
      <c r="Q15" s="7">
        <f>IF($R$2&lt;&gt;"CPM", IF(Z15&lt;&gt;0, IF($R$2&lt;&gt;"$$$ Short",(Z15+G15)*I15,(Z15+G15)*H15), ""), IF(Z15&lt;&gt;0, Z15+G15, ""))</f>
        <v/>
      </c>
      <c r="R15" s="56">
        <f>IF($R$2&lt;&gt;"CPM", IF(AA15&lt;&gt;0, IF($R$2&lt;&gt;"$$$ Short",(AA15+G15)*I15,(AA15+G15)*H15), ""), IF(AA15&lt;&gt;0, AA15+G15, ""))</f>
        <v/>
      </c>
      <c r="S15" s="7">
        <f>IF($R$2&lt;&gt;"CPM", IF(AB15&lt;&gt;0, IF($R$2&lt;&gt;"$$$ Short",(AB15+G15)*I15,(AB15+G15)*H15), ""), IF(AB15&lt;&gt;0, AB15+G15, ""))</f>
        <v/>
      </c>
      <c r="T15" s="57" t="str">
        <v>Highest</v>
      </c>
      <c r="U15" s="7">
        <f>IF(R15&lt;&gt;"", R15+($U$2*R15), "")</f>
        <v/>
      </c>
      <c r="W15" s="58">
        <v>0.84</v>
      </c>
      <c r="X15" s="58">
        <v>0.89</v>
      </c>
      <c r="Y15" s="7">
        <f>IF(R15&lt;&gt;"", IF(W15&lt;&gt;"", W15*R15, ""), "")</f>
        <v/>
      </c>
      <c r="Z15" s="0">
        <v>1.15</v>
      </c>
      <c r="AA15" s="0">
        <v>1.66</v>
      </c>
      <c r="AB15" s="0">
        <v>1.79</v>
      </c>
    </row>
    <row r="16" spans="1:28" customFormat="false">
      <c r="A16" s="0" t="str">
        <v>DALLAS</v>
      </c>
      <c r="B16" s="0" t="str">
        <v>TX</v>
      </c>
      <c r="C16" s="0" t="str">
        <v/>
      </c>
      <c r="D16" s="0" t="str">
        <v>TUCSON</v>
      </c>
      <c r="E16" s="0" t="str">
        <v>AZ</v>
      </c>
      <c r="F16" s="0" t="str">
        <v/>
      </c>
      <c r="G16" s="7">
        <f>IF(AND($G$3&lt;&gt;"STND",$G$3&lt;&gt;"Enter Fuel"), $G$3, 0.33)</f>
        <v/>
      </c>
      <c r="H16" s="0">
        <v>911.0</v>
      </c>
      <c r="I16" s="0">
        <v>955.0</v>
      </c>
      <c r="K16" s="7">
        <f>IF(Z16&lt;&gt;0, IF($L$2&lt;&gt;"CPM", IF($L$2&lt;&gt;"$$$ Short",Z16*I16,Z16*H16), Z16), "")</f>
        <v/>
      </c>
      <c r="L16" s="56">
        <f>IF(AA16&lt;&gt;0, IF($L$2&lt;&gt;"CPM", IF($L$2&lt;&gt;"$$$ Short",AA16*I16,AA16*H16), AA16), "")</f>
        <v/>
      </c>
      <c r="M16" s="7">
        <f>IF(AB16&lt;&gt;0, IF($L$2&lt;&gt;"CPM", IF($L$2&lt;&gt;"$$$ Short",AB16*I16,AB16*H16), AB16), "")</f>
        <v/>
      </c>
      <c r="N16" s="61" t="str">
        <v>Very Low</v>
      </c>
      <c r="O16" s="7">
        <f>IF(L16&lt;&gt;"", L16+($O$2*L16), "")</f>
        <v/>
      </c>
      <c r="Q16" s="7">
        <f>IF($R$2&lt;&gt;"CPM", IF(Z16&lt;&gt;0, IF($R$2&lt;&gt;"$$$ Short",(Z16+G16)*I16,(Z16+G16)*H16), ""), IF(Z16&lt;&gt;0, Z16+G16, ""))</f>
        <v/>
      </c>
      <c r="R16" s="56">
        <f>IF($R$2&lt;&gt;"CPM", IF(AA16&lt;&gt;0, IF($R$2&lt;&gt;"$$$ Short",(AA16+G16)*I16,(AA16+G16)*H16), ""), IF(AA16&lt;&gt;0, AA16+G16, ""))</f>
        <v/>
      </c>
      <c r="S16" s="7">
        <f>IF($R$2&lt;&gt;"CPM", IF(AB16&lt;&gt;0, IF($R$2&lt;&gt;"$$$ Short",(AB16+G16)*I16,(AB16+G16)*H16), ""), IF(AB16&lt;&gt;0, AB16+G16, ""))</f>
        <v/>
      </c>
      <c r="T16" s="61" t="str">
        <v>Very Low</v>
      </c>
      <c r="U16" s="7">
        <f>IF(R16&lt;&gt;"", R16+($U$2*R16), "")</f>
        <v/>
      </c>
      <c r="W16" s="58">
        <v>0.84</v>
      </c>
      <c r="X16" s="59">
        <v>0.72</v>
      </c>
      <c r="Y16" s="7">
        <f>IF(R16&lt;&gt;"", IF(W16&lt;&gt;"", W16*R16, ""), "")</f>
        <v/>
      </c>
      <c r="Z16" s="0">
        <v>1.65</v>
      </c>
      <c r="AA16" s="0">
        <v>1.69</v>
      </c>
      <c r="AB16" s="0">
        <v>1.73</v>
      </c>
    </row>
    <row r="17" spans="1:28" customFormat="false">
      <c r="A17" s="0" t="str">
        <v>DALLAS</v>
      </c>
      <c r="B17" s="0" t="str">
        <v>TX</v>
      </c>
      <c r="C17" s="0" t="str">
        <v/>
      </c>
      <c r="D17" s="0" t="str">
        <v>YUMA</v>
      </c>
      <c r="E17" s="0" t="str">
        <v>AZ</v>
      </c>
      <c r="F17" s="0" t="str">
        <v/>
      </c>
      <c r="G17" s="7">
        <f>IF(AND($G$3&lt;&gt;"STND",$G$3&lt;&gt;"Enter Fuel"), $G$3, 0.33)</f>
        <v/>
      </c>
      <c r="H17" s="0">
        <v>1147.0</v>
      </c>
      <c r="I17" s="0">
        <v>1192.0</v>
      </c>
      <c r="K17" s="7">
        <f>IF(Z17&lt;&gt;0, IF($L$2&lt;&gt;"CPM", IF($L$2&lt;&gt;"$$$ Short",Z17*I17,Z17*H17), Z17), "")</f>
        <v/>
      </c>
      <c r="L17" s="56">
        <f>IF(AA17&lt;&gt;0, IF($L$2&lt;&gt;"CPM", IF($L$2&lt;&gt;"$$$ Short",AA17*I17,AA17*H17), AA17), "")</f>
        <v/>
      </c>
      <c r="M17" s="7">
        <f>IF(AB17&lt;&gt;0, IF($L$2&lt;&gt;"CPM", IF($L$2&lt;&gt;"$$$ Short",AB17*I17,AB17*H17), AB17), "")</f>
        <v/>
      </c>
      <c r="N17" s="57" t="str">
        <v>Highest</v>
      </c>
      <c r="O17" s="7">
        <f>IF(L17&lt;&gt;"", L17+($O$2*L17), "")</f>
        <v/>
      </c>
      <c r="Q17" s="7">
        <f>IF($R$2&lt;&gt;"CPM", IF(Z17&lt;&gt;0, IF($R$2&lt;&gt;"$$$ Short",(Z17+G17)*I17,(Z17+G17)*H17), ""), IF(Z17&lt;&gt;0, Z17+G17, ""))</f>
        <v/>
      </c>
      <c r="R17" s="56">
        <f>IF($R$2&lt;&gt;"CPM", IF(AA17&lt;&gt;0, IF($R$2&lt;&gt;"$$$ Short",(AA17+G17)*I17,(AA17+G17)*H17), ""), IF(AA17&lt;&gt;0, AA17+G17, ""))</f>
        <v/>
      </c>
      <c r="S17" s="7">
        <f>IF($R$2&lt;&gt;"CPM", IF(AB17&lt;&gt;0, IF($R$2&lt;&gt;"$$$ Short",(AB17+G17)*I17,(AB17+G17)*H17), ""), IF(AB17&lt;&gt;0, AB17+G17, ""))</f>
        <v/>
      </c>
      <c r="T17" s="57" t="str">
        <v>Highest</v>
      </c>
      <c r="U17" s="7">
        <f>IF(R17&lt;&gt;"", R17+($U$2*R17), "")</f>
        <v/>
      </c>
      <c r="W17" s="58">
        <v>0.84</v>
      </c>
      <c r="X17" s="59">
        <v>0.72</v>
      </c>
      <c r="Y17" s="7">
        <f>IF(R17&lt;&gt;"", IF(W17&lt;&gt;"", W17*R17, ""), "")</f>
        <v/>
      </c>
      <c r="Z17" s="0">
        <v>1.15</v>
      </c>
      <c r="AA17" s="0">
        <v>1.66</v>
      </c>
      <c r="AB17" s="0">
        <v>1.79</v>
      </c>
    </row>
    <row r="18" spans="1:28" customFormat="false">
      <c r="A18" s="0" t="str">
        <v>DALLAS</v>
      </c>
      <c r="B18" s="0" t="str">
        <v>TX</v>
      </c>
      <c r="C18" s="0" t="str">
        <v/>
      </c>
      <c r="D18" s="0" t="str">
        <v>ANAHEIM</v>
      </c>
      <c r="E18" s="0" t="str">
        <v>CA</v>
      </c>
      <c r="F18" s="0" t="str">
        <v/>
      </c>
      <c r="G18" s="7">
        <f>IF(AND($G$3&lt;&gt;"STND",$G$3&lt;&gt;"Enter Fuel"), $G$3, 0.33)</f>
        <v/>
      </c>
      <c r="H18" s="0">
        <v>1345.0</v>
      </c>
      <c r="I18" s="0">
        <v>1420.0</v>
      </c>
      <c r="K18" s="7">
        <f>IF(Z18&lt;&gt;0, IF($L$2&lt;&gt;"CPM", IF($L$2&lt;&gt;"$$$ Short",Z18*I18,Z18*H18), Z18), "")</f>
        <v/>
      </c>
      <c r="L18" s="56">
        <f>IF(AA18&lt;&gt;0, IF($L$2&lt;&gt;"CPM", IF($L$2&lt;&gt;"$$$ Short",AA18*I18,AA18*H18), AA18), "")</f>
        <v/>
      </c>
      <c r="M18" s="7">
        <f>IF(AB18&lt;&gt;0, IF($L$2&lt;&gt;"CPM", IF($L$2&lt;&gt;"$$$ Short",AB18*I18,AB18*H18), AB18), "")</f>
        <v/>
      </c>
      <c r="N18" s="57" t="str">
        <v>Highest</v>
      </c>
      <c r="O18" s="7">
        <f>IF(L18&lt;&gt;"", L18+($O$2*L18), "")</f>
        <v/>
      </c>
      <c r="Q18" s="7">
        <f>IF($R$2&lt;&gt;"CPM", IF(Z18&lt;&gt;0, IF($R$2&lt;&gt;"$$$ Short",(Z18+G18)*I18,(Z18+G18)*H18), ""), IF(Z18&lt;&gt;0, Z18+G18, ""))</f>
        <v/>
      </c>
      <c r="R18" s="56">
        <f>IF($R$2&lt;&gt;"CPM", IF(AA18&lt;&gt;0, IF($R$2&lt;&gt;"$$$ Short",(AA18+G18)*I18,(AA18+G18)*H18), ""), IF(AA18&lt;&gt;0, AA18+G18, ""))</f>
        <v/>
      </c>
      <c r="S18" s="7">
        <f>IF($R$2&lt;&gt;"CPM", IF(AB18&lt;&gt;0, IF($R$2&lt;&gt;"$$$ Short",(AB18+G18)*I18,(AB18+G18)*H18), ""), IF(AB18&lt;&gt;0, AB18+G18, ""))</f>
        <v/>
      </c>
      <c r="T18" s="57" t="str">
        <v>Highest</v>
      </c>
      <c r="U18" s="7">
        <f>IF(R18&lt;&gt;"", R18+($U$2*R18), "")</f>
        <v/>
      </c>
      <c r="W18" s="58">
        <v>0.84</v>
      </c>
      <c r="X18" s="59">
        <v>0.72</v>
      </c>
      <c r="Y18" s="7">
        <f>IF(R18&lt;&gt;"", IF(W18&lt;&gt;"", W18*R18, ""), "")</f>
        <v/>
      </c>
      <c r="Z18" s="0">
        <v>1.37</v>
      </c>
      <c r="AA18" s="0">
        <v>1.5</v>
      </c>
      <c r="AB18" s="0">
        <v>1.58</v>
      </c>
    </row>
    <row r="19" spans="1:28" customFormat="false">
      <c r="A19" s="0" t="str">
        <v>DALLAS</v>
      </c>
      <c r="B19" s="0" t="str">
        <v>TX</v>
      </c>
      <c r="C19" s="0" t="str">
        <v/>
      </c>
      <c r="D19" s="0" t="str">
        <v>BAKERSFIELD</v>
      </c>
      <c r="E19" s="0" t="str">
        <v>CA</v>
      </c>
      <c r="F19" s="0" t="str">
        <v/>
      </c>
      <c r="G19" s="7">
        <f>IF(AND($G$3&lt;&gt;"STND",$G$3&lt;&gt;"Enter Fuel"), $G$3, 0.33)</f>
        <v/>
      </c>
      <c r="H19" s="0">
        <v>1436.0</v>
      </c>
      <c r="I19" s="0">
        <v>1447.0</v>
      </c>
      <c r="K19" s="7">
        <f>IF(Z19&lt;&gt;0, IF($L$2&lt;&gt;"CPM", IF($L$2&lt;&gt;"$$$ Short",Z19*I19,Z19*H19), Z19), "")</f>
        <v/>
      </c>
      <c r="L19" s="56">
        <f>IF(AA19&lt;&gt;0, IF($L$2&lt;&gt;"CPM", IF($L$2&lt;&gt;"$$$ Short",AA19*I19,AA19*H19), AA19), "")</f>
        <v/>
      </c>
      <c r="M19" s="7">
        <f>IF(AB19&lt;&gt;0, IF($L$2&lt;&gt;"CPM", IF($L$2&lt;&gt;"$$$ Short",AB19*I19,AB19*H19), AB19), "")</f>
        <v/>
      </c>
      <c r="N19" s="61" t="str">
        <v>Very Low</v>
      </c>
      <c r="O19" s="7">
        <f>IF(L19&lt;&gt;"", L19+($O$2*L19), "")</f>
        <v/>
      </c>
      <c r="Q19" s="7">
        <f>IF($R$2&lt;&gt;"CPM", IF(Z19&lt;&gt;0, IF($R$2&lt;&gt;"$$$ Short",(Z19+G19)*I19,(Z19+G19)*H19), ""), IF(Z19&lt;&gt;0, Z19+G19, ""))</f>
        <v/>
      </c>
      <c r="R19" s="56">
        <f>IF($R$2&lt;&gt;"CPM", IF(AA19&lt;&gt;0, IF($R$2&lt;&gt;"$$$ Short",(AA19+G19)*I19,(AA19+G19)*H19), ""), IF(AA19&lt;&gt;0, AA19+G19, ""))</f>
        <v/>
      </c>
      <c r="S19" s="7">
        <f>IF($R$2&lt;&gt;"CPM", IF(AB19&lt;&gt;0, IF($R$2&lt;&gt;"$$$ Short",(AB19+G19)*I19,(AB19+G19)*H19), ""), IF(AB19&lt;&gt;0, AB19+G19, ""))</f>
        <v/>
      </c>
      <c r="T19" s="61" t="str">
        <v>Very Low</v>
      </c>
      <c r="U19" s="7">
        <f>IF(R19&lt;&gt;"", R19+($U$2*R19), "")</f>
        <v/>
      </c>
      <c r="W19" s="58">
        <v>0.84</v>
      </c>
      <c r="X19" s="59">
        <v>0.72</v>
      </c>
      <c r="Y19" s="7">
        <f>IF(R19&lt;&gt;"", IF(W19&lt;&gt;"", W19*R19, ""), "")</f>
        <v/>
      </c>
      <c r="Z19" s="0">
        <v>1.33</v>
      </c>
      <c r="AA19" s="0">
        <v>1.45</v>
      </c>
      <c r="AB19" s="0">
        <v>1.57</v>
      </c>
    </row>
    <row r="20" spans="1:28" customFormat="false">
      <c r="A20" s="0" t="str">
        <v>DALLAS</v>
      </c>
      <c r="B20" s="0" t="str">
        <v>TX</v>
      </c>
      <c r="C20" s="0" t="str">
        <v/>
      </c>
      <c r="D20" s="0" t="str">
        <v>BRISBANE</v>
      </c>
      <c r="E20" s="0" t="str">
        <v>CA</v>
      </c>
      <c r="F20" s="0" t="str">
        <v/>
      </c>
      <c r="G20" s="7">
        <f>IF(AND($G$3&lt;&gt;"STND",$G$3&lt;&gt;"Enter Fuel"), $G$3, 0.33)</f>
        <v/>
      </c>
      <c r="H20" s="0">
        <v>1716.0</v>
      </c>
      <c r="I20" s="0">
        <v>1733.0</v>
      </c>
      <c r="K20" s="7">
        <f>IF(Z20&lt;&gt;0, IF($L$2&lt;&gt;"CPM", IF($L$2&lt;&gt;"$$$ Short",Z20*I20,Z20*H20), Z20), "")</f>
        <v/>
      </c>
      <c r="L20" s="56">
        <f>IF(AA20&lt;&gt;0, IF($L$2&lt;&gt;"CPM", IF($L$2&lt;&gt;"$$$ Short",AA20*I20,AA20*H20), AA20), "")</f>
        <v/>
      </c>
      <c r="M20" s="7">
        <f>IF(AB20&lt;&gt;0, IF($L$2&lt;&gt;"CPM", IF($L$2&lt;&gt;"$$$ Short",AB20*I20,AB20*H20), AB20), "")</f>
        <v/>
      </c>
      <c r="N20" s="62" t="str">
        <v>Low</v>
      </c>
      <c r="O20" s="7">
        <f>IF(L20&lt;&gt;"", L20+($O$2*L20), "")</f>
        <v/>
      </c>
      <c r="Q20" s="7">
        <f>IF($R$2&lt;&gt;"CPM", IF(Z20&lt;&gt;0, IF($R$2&lt;&gt;"$$$ Short",(Z20+G20)*I20,(Z20+G20)*H20), ""), IF(Z20&lt;&gt;0, Z20+G20, ""))</f>
        <v/>
      </c>
      <c r="R20" s="56">
        <f>IF($R$2&lt;&gt;"CPM", IF(AA20&lt;&gt;0, IF($R$2&lt;&gt;"$$$ Short",(AA20+G20)*I20,(AA20+G20)*H20), ""), IF(AA20&lt;&gt;0, AA20+G20, ""))</f>
        <v/>
      </c>
      <c r="S20" s="7">
        <f>IF($R$2&lt;&gt;"CPM", IF(AB20&lt;&gt;0, IF($R$2&lt;&gt;"$$$ Short",(AB20+G20)*I20,(AB20+G20)*H20), ""), IF(AB20&lt;&gt;0, AB20+G20, ""))</f>
        <v/>
      </c>
      <c r="T20" s="62" t="str">
        <v>Low</v>
      </c>
      <c r="U20" s="7">
        <f>IF(R20&lt;&gt;"", R20+($U$2*R20), "")</f>
        <v/>
      </c>
      <c r="W20" s="58">
        <v>0.84</v>
      </c>
      <c r="X20" s="59">
        <v>0.68</v>
      </c>
      <c r="Y20" s="7">
        <f>IF(R20&lt;&gt;"", IF(W20&lt;&gt;"", W20*R20, ""), "")</f>
        <v/>
      </c>
      <c r="Z20" s="0">
        <v>0.99</v>
      </c>
      <c r="AA20" s="0">
        <v>1.34</v>
      </c>
      <c r="AB20" s="0">
        <v>1.5</v>
      </c>
    </row>
    <row r="21" spans="1:28" customFormat="false">
      <c r="A21" s="0" t="str">
        <v>DALLAS</v>
      </c>
      <c r="B21" s="0" t="str">
        <v>TX</v>
      </c>
      <c r="C21" s="0" t="str">
        <v/>
      </c>
      <c r="D21" s="0" t="str">
        <v>CALEXICO</v>
      </c>
      <c r="E21" s="0" t="str">
        <v>CA</v>
      </c>
      <c r="F21" s="0" t="str">
        <v/>
      </c>
      <c r="G21" s="7">
        <f>IF(AND($G$3&lt;&gt;"STND",$G$3&lt;&gt;"Enter Fuel"), $G$3, 0.33)</f>
        <v/>
      </c>
      <c r="H21" s="0">
        <v>1202.0</v>
      </c>
      <c r="I21" s="0">
        <v>1253.0</v>
      </c>
      <c r="K21" s="7">
        <f>IF(Z21&lt;&gt;0, IF($L$2&lt;&gt;"CPM", IF($L$2&lt;&gt;"$$$ Short",Z21*I21,Z21*H21), Z21), "")</f>
        <v/>
      </c>
      <c r="L21" s="56">
        <f>IF(AA21&lt;&gt;0, IF($L$2&lt;&gt;"CPM", IF($L$2&lt;&gt;"$$$ Short",AA21*I21,AA21*H21), AA21), "")</f>
        <v/>
      </c>
      <c r="M21" s="7">
        <f>IF(AB21&lt;&gt;0, IF($L$2&lt;&gt;"CPM", IF($L$2&lt;&gt;"$$$ Short",AB21*I21,AB21*H21), AB21), "")</f>
        <v/>
      </c>
      <c r="N21" s="60" t="str">
        <v>Lowest</v>
      </c>
      <c r="O21" s="7">
        <f>IF(L21&lt;&gt;"", L21+($O$2*L21), "")</f>
        <v/>
      </c>
      <c r="Q21" s="7">
        <f>IF($R$2&lt;&gt;"CPM", IF(Z21&lt;&gt;0, IF($R$2&lt;&gt;"$$$ Short",(Z21+G21)*I21,(Z21+G21)*H21), ""), IF(Z21&lt;&gt;0, Z21+G21, ""))</f>
        <v/>
      </c>
      <c r="R21" s="56">
        <f>IF($R$2&lt;&gt;"CPM", IF(AA21&lt;&gt;0, IF($R$2&lt;&gt;"$$$ Short",(AA21+G21)*I21,(AA21+G21)*H21), ""), IF(AA21&lt;&gt;0, AA21+G21, ""))</f>
        <v/>
      </c>
      <c r="S21" s="7">
        <f>IF($R$2&lt;&gt;"CPM", IF(AB21&lt;&gt;0, IF($R$2&lt;&gt;"$$$ Short",(AB21+G21)*I21,(AB21+G21)*H21), ""), IF(AB21&lt;&gt;0, AB21+G21, ""))</f>
        <v/>
      </c>
      <c r="T21" s="60" t="str">
        <v>Lowest</v>
      </c>
      <c r="U21" s="7">
        <f>IF(R21&lt;&gt;"", R21+($U$2*R21), "")</f>
        <v/>
      </c>
      <c r="W21" s="58">
        <v>0.84</v>
      </c>
      <c r="X21" s="59">
        <v>0.72</v>
      </c>
      <c r="Y21" s="7">
        <f>IF(R21&lt;&gt;"", IF(W21&lt;&gt;"", W21*R21, ""), "")</f>
        <v/>
      </c>
      <c r="Z21" s="0">
        <v>1.21</v>
      </c>
      <c r="AA21" s="0">
        <v>1.34</v>
      </c>
      <c r="AB21" s="0">
        <v>1.54</v>
      </c>
    </row>
    <row r="22" spans="1:28" customFormat="false">
      <c r="A22" s="0" t="str">
        <v>DALLAS</v>
      </c>
      <c r="B22" s="0" t="str">
        <v>TX</v>
      </c>
      <c r="C22" s="0" t="str">
        <v/>
      </c>
      <c r="D22" s="0" t="str">
        <v>CAMPBELL</v>
      </c>
      <c r="E22" s="0" t="str">
        <v>CA</v>
      </c>
      <c r="F22" s="0" t="str">
        <v/>
      </c>
      <c r="G22" s="7">
        <f>IF(AND($G$3&lt;&gt;"STND",$G$3&lt;&gt;"Enter Fuel"), $G$3, 0.33)</f>
        <v/>
      </c>
      <c r="H22" s="0">
        <v>1679.0</v>
      </c>
      <c r="I22" s="0">
        <v>1693.0</v>
      </c>
      <c r="K22" s="7">
        <f>IF(Z22&lt;&gt;0, IF($L$2&lt;&gt;"CPM", IF($L$2&lt;&gt;"$$$ Short",Z22*I22,Z22*H22), Z22), "")</f>
        <v/>
      </c>
      <c r="L22" s="56">
        <f>IF(AA22&lt;&gt;0, IF($L$2&lt;&gt;"CPM", IF($L$2&lt;&gt;"$$$ Short",AA22*I22,AA22*H22), AA22), "")</f>
        <v/>
      </c>
      <c r="M22" s="7">
        <f>IF(AB22&lt;&gt;0, IF($L$2&lt;&gt;"CPM", IF($L$2&lt;&gt;"$$$ Short",AB22*I22,AB22*H22), AB22), "")</f>
        <v/>
      </c>
      <c r="N22" s="62" t="str">
        <v>Low</v>
      </c>
      <c r="O22" s="7">
        <f>IF(L22&lt;&gt;"", L22+($O$2*L22), "")</f>
        <v/>
      </c>
      <c r="Q22" s="7">
        <f>IF($R$2&lt;&gt;"CPM", IF(Z22&lt;&gt;0, IF($R$2&lt;&gt;"$$$ Short",(Z22+G22)*I22,(Z22+G22)*H22), ""), IF(Z22&lt;&gt;0, Z22+G22, ""))</f>
        <v/>
      </c>
      <c r="R22" s="56">
        <f>IF($R$2&lt;&gt;"CPM", IF(AA22&lt;&gt;0, IF($R$2&lt;&gt;"$$$ Short",(AA22+G22)*I22,(AA22+G22)*H22), ""), IF(AA22&lt;&gt;0, AA22+G22, ""))</f>
        <v/>
      </c>
      <c r="S22" s="7">
        <f>IF($R$2&lt;&gt;"CPM", IF(AB22&lt;&gt;0, IF($R$2&lt;&gt;"$$$ Short",(AB22+G22)*I22,(AB22+G22)*H22), ""), IF(AB22&lt;&gt;0, AB22+G22, ""))</f>
        <v/>
      </c>
      <c r="T22" s="62" t="str">
        <v>Low</v>
      </c>
      <c r="U22" s="7">
        <f>IF(R22&lt;&gt;"", R22+($U$2*R22), "")</f>
        <v/>
      </c>
      <c r="W22" s="58">
        <v>0.84</v>
      </c>
      <c r="X22" s="59">
        <v>0.72</v>
      </c>
      <c r="Y22" s="7">
        <f>IF(R22&lt;&gt;"", IF(W22&lt;&gt;"", W22*R22, ""), "")</f>
        <v/>
      </c>
      <c r="Z22" s="0">
        <v>0.99</v>
      </c>
      <c r="AA22" s="0">
        <v>1.34</v>
      </c>
      <c r="AB22" s="0">
        <v>1.5</v>
      </c>
    </row>
    <row r="23" spans="1:28" customFormat="false">
      <c r="A23" s="0" t="str">
        <v>DALLAS</v>
      </c>
      <c r="B23" s="0" t="str">
        <v>TX</v>
      </c>
      <c r="C23" s="0" t="str">
        <v/>
      </c>
      <c r="D23" s="0" t="str">
        <v>CARSON</v>
      </c>
      <c r="E23" s="0" t="str">
        <v>CA</v>
      </c>
      <c r="F23" s="0" t="str">
        <v/>
      </c>
      <c r="G23" s="7">
        <f>IF(AND($G$3&lt;&gt;"STND",$G$3&lt;&gt;"Enter Fuel"), $G$3, 0.33)</f>
        <v/>
      </c>
      <c r="H23" s="0">
        <v>1371.0</v>
      </c>
      <c r="I23" s="0">
        <v>1446.0</v>
      </c>
      <c r="K23" s="7">
        <f>IF(Z23&lt;&gt;0, IF($L$2&lt;&gt;"CPM", IF($L$2&lt;&gt;"$$$ Short",Z23*I23,Z23*H23), Z23), "")</f>
        <v/>
      </c>
      <c r="L23" s="56">
        <f>IF(AA23&lt;&gt;0, IF($L$2&lt;&gt;"CPM", IF($L$2&lt;&gt;"$$$ Short",AA23*I23,AA23*H23), AA23), "")</f>
        <v/>
      </c>
      <c r="M23" s="7">
        <f>IF(AB23&lt;&gt;0, IF($L$2&lt;&gt;"CPM", IF($L$2&lt;&gt;"$$$ Short",AB23*I23,AB23*H23), AB23), "")</f>
        <v/>
      </c>
      <c r="N23" s="57" t="str">
        <v>Highest</v>
      </c>
      <c r="O23" s="7">
        <f>IF(L23&lt;&gt;"", L23+($O$2*L23), "")</f>
        <v/>
      </c>
      <c r="Q23" s="7">
        <f>IF($R$2&lt;&gt;"CPM", IF(Z23&lt;&gt;0, IF($R$2&lt;&gt;"$$$ Short",(Z23+G23)*I23,(Z23+G23)*H23), ""), IF(Z23&lt;&gt;0, Z23+G23, ""))</f>
        <v/>
      </c>
      <c r="R23" s="56">
        <f>IF($R$2&lt;&gt;"CPM", IF(AA23&lt;&gt;0, IF($R$2&lt;&gt;"$$$ Short",(AA23+G23)*I23,(AA23+G23)*H23), ""), IF(AA23&lt;&gt;0, AA23+G23, ""))</f>
        <v/>
      </c>
      <c r="S23" s="7">
        <f>IF($R$2&lt;&gt;"CPM", IF(AB23&lt;&gt;0, IF($R$2&lt;&gt;"$$$ Short",(AB23+G23)*I23,(AB23+G23)*H23), ""), IF(AB23&lt;&gt;0, AB23+G23, ""))</f>
        <v/>
      </c>
      <c r="T23" s="57" t="str">
        <v>Highest</v>
      </c>
      <c r="U23" s="7">
        <f>IF(R23&lt;&gt;"", R23+($U$2*R23), "")</f>
        <v/>
      </c>
      <c r="W23" s="58">
        <v>0.84</v>
      </c>
      <c r="X23" s="59">
        <v>0.72</v>
      </c>
      <c r="Y23" s="7">
        <f>IF(R23&lt;&gt;"", IF(W23&lt;&gt;"", W23*R23, ""), "")</f>
        <v/>
      </c>
      <c r="Z23" s="0">
        <v>1.37</v>
      </c>
      <c r="AA23" s="0">
        <v>1.5</v>
      </c>
      <c r="AB23" s="0">
        <v>1.58</v>
      </c>
    </row>
    <row r="24" spans="1:28" customFormat="false">
      <c r="A24" s="0" t="str">
        <v>DALLAS</v>
      </c>
      <c r="B24" s="0" t="str">
        <v>TX</v>
      </c>
      <c r="C24" s="0" t="str">
        <v/>
      </c>
      <c r="D24" s="0" t="str">
        <v>CLOVIS</v>
      </c>
      <c r="E24" s="0" t="str">
        <v>CA</v>
      </c>
      <c r="F24" s="0" t="str">
        <v/>
      </c>
      <c r="G24" s="7">
        <f>IF(AND($G$3&lt;&gt;"STND",$G$3&lt;&gt;"Enter Fuel"), $G$3, 0.33)</f>
        <v/>
      </c>
      <c r="H24" s="0">
        <v>1549.0</v>
      </c>
      <c r="I24" s="0">
        <v>1560.0</v>
      </c>
      <c r="K24" s="7">
        <f>IF(Z24&lt;&gt;0, IF($L$2&lt;&gt;"CPM", IF($L$2&lt;&gt;"$$$ Short",Z24*I24,Z24*H24), Z24), "")</f>
        <v/>
      </c>
      <c r="L24" s="56">
        <f>IF(AA24&lt;&gt;0, IF($L$2&lt;&gt;"CPM", IF($L$2&lt;&gt;"$$$ Short",AA24*I24,AA24*H24), AA24), "")</f>
        <v/>
      </c>
      <c r="M24" s="7">
        <f>IF(AB24&lt;&gt;0, IF($L$2&lt;&gt;"CPM", IF($L$2&lt;&gt;"$$$ Short",AB24*I24,AB24*H24), AB24), "")</f>
        <v/>
      </c>
      <c r="N24" s="61" t="str">
        <v>Very Low</v>
      </c>
      <c r="O24" s="7">
        <f>IF(L24&lt;&gt;"", L24+($O$2*L24), "")</f>
        <v/>
      </c>
      <c r="Q24" s="7">
        <f>IF($R$2&lt;&gt;"CPM", IF(Z24&lt;&gt;0, IF($R$2&lt;&gt;"$$$ Short",(Z24+G24)*I24,(Z24+G24)*H24), ""), IF(Z24&lt;&gt;0, Z24+G24, ""))</f>
        <v/>
      </c>
      <c r="R24" s="56">
        <f>IF($R$2&lt;&gt;"CPM", IF(AA24&lt;&gt;0, IF($R$2&lt;&gt;"$$$ Short",(AA24+G24)*I24,(AA24+G24)*H24), ""), IF(AA24&lt;&gt;0, AA24+G24, ""))</f>
        <v/>
      </c>
      <c r="S24" s="7">
        <f>IF($R$2&lt;&gt;"CPM", IF(AB24&lt;&gt;0, IF($R$2&lt;&gt;"$$$ Short",(AB24+G24)*I24,(AB24+G24)*H24), ""), IF(AB24&lt;&gt;0, AB24+G24, ""))</f>
        <v/>
      </c>
      <c r="T24" s="61" t="str">
        <v>Very Low</v>
      </c>
      <c r="U24" s="7">
        <f>IF(R24&lt;&gt;"", R24+($U$2*R24), "")</f>
        <v/>
      </c>
      <c r="W24" s="58">
        <v>0.84</v>
      </c>
      <c r="X24" s="63">
        <v>0.64</v>
      </c>
      <c r="Y24" s="7">
        <f>IF(R24&lt;&gt;"", IF(W24&lt;&gt;"", W24*R24, ""), "")</f>
        <v/>
      </c>
      <c r="Z24" s="0">
        <v>1.05</v>
      </c>
      <c r="AA24" s="0">
        <v>1.19</v>
      </c>
      <c r="AB24" s="0">
        <v>1.32</v>
      </c>
    </row>
    <row r="25" spans="1:28" customFormat="false">
      <c r="A25" s="0" t="str">
        <v>DALLAS</v>
      </c>
      <c r="B25" s="0" t="str">
        <v>TX</v>
      </c>
      <c r="C25" s="0" t="str">
        <v/>
      </c>
      <c r="D25" s="0" t="str">
        <v>COLTON</v>
      </c>
      <c r="E25" s="0" t="str">
        <v>CA</v>
      </c>
      <c r="F25" s="0" t="str">
        <v/>
      </c>
      <c r="G25" s="7">
        <f>IF(AND($G$3&lt;&gt;"STND",$G$3&lt;&gt;"Enter Fuel"), $G$3, 0.33)</f>
        <v/>
      </c>
      <c r="H25" s="0">
        <v>1311.0</v>
      </c>
      <c r="I25" s="0">
        <v>1385.0</v>
      </c>
      <c r="K25" s="7">
        <f>IF(Z25&lt;&gt;0, IF($L$2&lt;&gt;"CPM", IF($L$2&lt;&gt;"$$$ Short",Z25*I25,Z25*H25), Z25), "")</f>
        <v/>
      </c>
      <c r="L25" s="56">
        <f>IF(AA25&lt;&gt;0, IF($L$2&lt;&gt;"CPM", IF($L$2&lt;&gt;"$$$ Short",AA25*I25,AA25*H25), AA25), "")</f>
        <v/>
      </c>
      <c r="M25" s="7">
        <f>IF(AB25&lt;&gt;0, IF($L$2&lt;&gt;"CPM", IF($L$2&lt;&gt;"$$$ Short",AB25*I25,AB25*H25), AB25), "")</f>
        <v/>
      </c>
      <c r="N25" s="57" t="str">
        <v>Highest</v>
      </c>
      <c r="O25" s="7">
        <f>IF(L25&lt;&gt;"", L25+($O$2*L25), "")</f>
        <v/>
      </c>
      <c r="Q25" s="7">
        <f>IF($R$2&lt;&gt;"CPM", IF(Z25&lt;&gt;0, IF($R$2&lt;&gt;"$$$ Short",(Z25+G25)*I25,(Z25+G25)*H25), ""), IF(Z25&lt;&gt;0, Z25+G25, ""))</f>
        <v/>
      </c>
      <c r="R25" s="56">
        <f>IF($R$2&lt;&gt;"CPM", IF(AA25&lt;&gt;0, IF($R$2&lt;&gt;"$$$ Short",(AA25+G25)*I25,(AA25+G25)*H25), ""), IF(AA25&lt;&gt;0, AA25+G25, ""))</f>
        <v/>
      </c>
      <c r="S25" s="7">
        <f>IF($R$2&lt;&gt;"CPM", IF(AB25&lt;&gt;0, IF($R$2&lt;&gt;"$$$ Short",(AB25+G25)*I25,(AB25+G25)*H25), ""), IF(AB25&lt;&gt;0, AB25+G25, ""))</f>
        <v/>
      </c>
      <c r="T25" s="57" t="str">
        <v>Highest</v>
      </c>
      <c r="U25" s="7">
        <f>IF(R25&lt;&gt;"", R25+($U$2*R25), "")</f>
        <v/>
      </c>
      <c r="W25" s="58">
        <v>0.84</v>
      </c>
      <c r="X25" s="59">
        <v>0.72</v>
      </c>
      <c r="Y25" s="7">
        <f>IF(R25&lt;&gt;"", IF(W25&lt;&gt;"", W25*R25, ""), "")</f>
        <v/>
      </c>
      <c r="Z25" s="0">
        <v>1.37</v>
      </c>
      <c r="AA25" s="0">
        <v>1.5</v>
      </c>
      <c r="AB25" s="0">
        <v>1.58</v>
      </c>
    </row>
    <row r="26" spans="1:28" customFormat="false">
      <c r="A26" s="0" t="str">
        <v>DALLAS</v>
      </c>
      <c r="B26" s="0" t="str">
        <v>TX</v>
      </c>
      <c r="C26" s="0" t="str">
        <v/>
      </c>
      <c r="D26" s="0" t="str">
        <v>CONCORD</v>
      </c>
      <c r="E26" s="0" t="str">
        <v>CA</v>
      </c>
      <c r="F26" s="0" t="str">
        <v/>
      </c>
      <c r="G26" s="7">
        <f>IF(AND($G$3&lt;&gt;"STND",$G$3&lt;&gt;"Enter Fuel"), $G$3, 0.33)</f>
        <v/>
      </c>
      <c r="H26" s="0">
        <v>1708.0</v>
      </c>
      <c r="I26" s="0">
        <v>1720.0</v>
      </c>
      <c r="K26" s="7">
        <f>IF(Z26&lt;&gt;0, IF($L$2&lt;&gt;"CPM", IF($L$2&lt;&gt;"$$$ Short",Z26*I26,Z26*H26), Z26), "")</f>
        <v/>
      </c>
      <c r="L26" s="56">
        <f>IF(AA26&lt;&gt;0, IF($L$2&lt;&gt;"CPM", IF($L$2&lt;&gt;"$$$ Short",AA26*I26,AA26*H26), AA26), "")</f>
        <v/>
      </c>
      <c r="M26" s="7">
        <f>IF(AB26&lt;&gt;0, IF($L$2&lt;&gt;"CPM", IF($L$2&lt;&gt;"$$$ Short",AB26*I26,AB26*H26), AB26), "")</f>
        <v/>
      </c>
      <c r="N26" s="62" t="str">
        <v>Low</v>
      </c>
      <c r="O26" s="7">
        <f>IF(L26&lt;&gt;"", L26+($O$2*L26), "")</f>
        <v/>
      </c>
      <c r="Q26" s="7">
        <f>IF($R$2&lt;&gt;"CPM", IF(Z26&lt;&gt;0, IF($R$2&lt;&gt;"$$$ Short",(Z26+G26)*I26,(Z26+G26)*H26), ""), IF(Z26&lt;&gt;0, Z26+G26, ""))</f>
        <v/>
      </c>
      <c r="R26" s="56">
        <f>IF($R$2&lt;&gt;"CPM", IF(AA26&lt;&gt;0, IF($R$2&lt;&gt;"$$$ Short",(AA26+G26)*I26,(AA26+G26)*H26), ""), IF(AA26&lt;&gt;0, AA26+G26, ""))</f>
        <v/>
      </c>
      <c r="S26" s="7">
        <f>IF($R$2&lt;&gt;"CPM", IF(AB26&lt;&gt;0, IF($R$2&lt;&gt;"$$$ Short",(AB26+G26)*I26,(AB26+G26)*H26), ""), IF(AB26&lt;&gt;0, AB26+G26, ""))</f>
        <v/>
      </c>
      <c r="T26" s="62" t="str">
        <v>Low</v>
      </c>
      <c r="U26" s="7">
        <f>IF(R26&lt;&gt;"", R26+($U$2*R26), "")</f>
        <v/>
      </c>
      <c r="W26" s="58">
        <v>0.84</v>
      </c>
      <c r="X26" s="59">
        <v>0.72</v>
      </c>
      <c r="Y26" s="7">
        <f>IF(R26&lt;&gt;"", IF(W26&lt;&gt;"", W26*R26, ""), "")</f>
        <v/>
      </c>
      <c r="Z26" s="0">
        <v>0.99</v>
      </c>
      <c r="AA26" s="0">
        <v>1.34</v>
      </c>
      <c r="AB26" s="0">
        <v>1.5</v>
      </c>
    </row>
    <row r="27" spans="1:28" customFormat="false">
      <c r="A27" s="0" t="str">
        <v>DALLAS</v>
      </c>
      <c r="B27" s="0" t="str">
        <v>TX</v>
      </c>
      <c r="C27" s="0" t="str">
        <v/>
      </c>
      <c r="D27" s="0" t="str">
        <v>CORONA</v>
      </c>
      <c r="E27" s="0" t="str">
        <v>CA</v>
      </c>
      <c r="F27" s="0" t="str">
        <v/>
      </c>
      <c r="G27" s="7">
        <f>IF(AND($G$3&lt;&gt;"STND",$G$3&lt;&gt;"Enter Fuel"), $G$3, 0.33)</f>
        <v/>
      </c>
      <c r="H27" s="0">
        <v>1327.0</v>
      </c>
      <c r="I27" s="0">
        <v>1403.0</v>
      </c>
      <c r="K27" s="7">
        <f>IF(Z27&lt;&gt;0, IF($L$2&lt;&gt;"CPM", IF($L$2&lt;&gt;"$$$ Short",Z27*I27,Z27*H27), Z27), "")</f>
        <v/>
      </c>
      <c r="L27" s="56">
        <f>IF(AA27&lt;&gt;0, IF($L$2&lt;&gt;"CPM", IF($L$2&lt;&gt;"$$$ Short",AA27*I27,AA27*H27), AA27), "")</f>
        <v/>
      </c>
      <c r="M27" s="7">
        <f>IF(AB27&lt;&gt;0, IF($L$2&lt;&gt;"CPM", IF($L$2&lt;&gt;"$$$ Short",AB27*I27,AB27*H27), AB27), "")</f>
        <v/>
      </c>
      <c r="N27" s="57" t="str">
        <v>Highest</v>
      </c>
      <c r="O27" s="7">
        <f>IF(L27&lt;&gt;"", L27+($O$2*L27), "")</f>
        <v/>
      </c>
      <c r="Q27" s="7">
        <f>IF($R$2&lt;&gt;"CPM", IF(Z27&lt;&gt;0, IF($R$2&lt;&gt;"$$$ Short",(Z27+G27)*I27,(Z27+G27)*H27), ""), IF(Z27&lt;&gt;0, Z27+G27, ""))</f>
        <v/>
      </c>
      <c r="R27" s="56">
        <f>IF($R$2&lt;&gt;"CPM", IF(AA27&lt;&gt;0, IF($R$2&lt;&gt;"$$$ Short",(AA27+G27)*I27,(AA27+G27)*H27), ""), IF(AA27&lt;&gt;0, AA27+G27, ""))</f>
        <v/>
      </c>
      <c r="S27" s="7">
        <f>IF($R$2&lt;&gt;"CPM", IF(AB27&lt;&gt;0, IF($R$2&lt;&gt;"$$$ Short",(AB27+G27)*I27,(AB27+G27)*H27), ""), IF(AB27&lt;&gt;0, AB27+G27, ""))</f>
        <v/>
      </c>
      <c r="T27" s="57" t="str">
        <v>Highest</v>
      </c>
      <c r="U27" s="7">
        <f>IF(R27&lt;&gt;"", R27+($U$2*R27), "")</f>
        <v/>
      </c>
      <c r="W27" s="58">
        <v>0.84</v>
      </c>
      <c r="X27" s="59">
        <v>0.72</v>
      </c>
      <c r="Y27" s="7">
        <f>IF(R27&lt;&gt;"", IF(W27&lt;&gt;"", W27*R27, ""), "")</f>
        <v/>
      </c>
      <c r="Z27" s="0">
        <v>1.37</v>
      </c>
      <c r="AA27" s="0">
        <v>1.5</v>
      </c>
      <c r="AB27" s="0">
        <v>1.58</v>
      </c>
    </row>
    <row r="28" spans="1:28" customFormat="false">
      <c r="A28" s="0" t="str">
        <v>DALLAS</v>
      </c>
      <c r="B28" s="0" t="str">
        <v>TX</v>
      </c>
      <c r="C28" s="0" t="str">
        <v/>
      </c>
      <c r="D28" s="0" t="str">
        <v>EL CAJON</v>
      </c>
      <c r="E28" s="0" t="str">
        <v>CA</v>
      </c>
      <c r="F28" s="0" t="str">
        <v/>
      </c>
      <c r="G28" s="7">
        <f>IF(AND($G$3&lt;&gt;"STND",$G$3&lt;&gt;"Enter Fuel"), $G$3, 0.33)</f>
        <v/>
      </c>
      <c r="H28" s="0">
        <v>1303.0</v>
      </c>
      <c r="I28" s="0">
        <v>1347.0</v>
      </c>
      <c r="K28" s="7">
        <f>IF(Z28&lt;&gt;0, IF($L$2&lt;&gt;"CPM", IF($L$2&lt;&gt;"$$$ Short",Z28*I28,Z28*H28), Z28), "")</f>
        <v/>
      </c>
      <c r="L28" s="56">
        <f>IF(AA28&lt;&gt;0, IF($L$2&lt;&gt;"CPM", IF($L$2&lt;&gt;"$$$ Short",AA28*I28,AA28*H28), AA28), "")</f>
        <v/>
      </c>
      <c r="M28" s="7">
        <f>IF(AB28&lt;&gt;0, IF($L$2&lt;&gt;"CPM", IF($L$2&lt;&gt;"$$$ Short",AB28*I28,AB28*H28), AB28), "")</f>
        <v/>
      </c>
      <c r="N28" s="60" t="str">
        <v>Lowest</v>
      </c>
      <c r="O28" s="7">
        <f>IF(L28&lt;&gt;"", L28+($O$2*L28), "")</f>
        <v/>
      </c>
      <c r="Q28" s="7">
        <f>IF($R$2&lt;&gt;"CPM", IF(Z28&lt;&gt;0, IF($R$2&lt;&gt;"$$$ Short",(Z28+G28)*I28,(Z28+G28)*H28), ""), IF(Z28&lt;&gt;0, Z28+G28, ""))</f>
        <v/>
      </c>
      <c r="R28" s="56">
        <f>IF($R$2&lt;&gt;"CPM", IF(AA28&lt;&gt;0, IF($R$2&lt;&gt;"$$$ Short",(AA28+G28)*I28,(AA28+G28)*H28), ""), IF(AA28&lt;&gt;0, AA28+G28, ""))</f>
        <v/>
      </c>
      <c r="S28" s="7">
        <f>IF($R$2&lt;&gt;"CPM", IF(AB28&lt;&gt;0, IF($R$2&lt;&gt;"$$$ Short",(AB28+G28)*I28,(AB28+G28)*H28), ""), IF(AB28&lt;&gt;0, AB28+G28, ""))</f>
        <v/>
      </c>
      <c r="T28" s="60" t="str">
        <v>Lowest</v>
      </c>
      <c r="U28" s="7">
        <f>IF(R28&lt;&gt;"", R28+($U$2*R28), "")</f>
        <v/>
      </c>
      <c r="W28" s="58">
        <v>0.84</v>
      </c>
      <c r="X28" s="63">
        <v>0.52</v>
      </c>
      <c r="Y28" s="7">
        <f>IF(R28&lt;&gt;"", IF(W28&lt;&gt;"", W28*R28, ""), "")</f>
        <v/>
      </c>
      <c r="Z28" s="0">
        <v>1.21</v>
      </c>
      <c r="AA28" s="0">
        <v>1.34</v>
      </c>
      <c r="AB28" s="0">
        <v>1.54</v>
      </c>
    </row>
    <row r="29" spans="1:28" customFormat="false">
      <c r="A29" s="0" t="str">
        <v>DALLAS</v>
      </c>
      <c r="B29" s="0" t="str">
        <v>TX</v>
      </c>
      <c r="C29" s="0" t="str">
        <v/>
      </c>
      <c r="D29" s="0" t="str">
        <v>EL CENTRO</v>
      </c>
      <c r="E29" s="0" t="str">
        <v>CA</v>
      </c>
      <c r="F29" s="0" t="str">
        <v/>
      </c>
      <c r="G29" s="7">
        <f>IF(AND($G$3&lt;&gt;"STND",$G$3&lt;&gt;"Enter Fuel"), $G$3, 0.33)</f>
        <v/>
      </c>
      <c r="H29" s="0">
        <v>1207.0</v>
      </c>
      <c r="I29" s="0">
        <v>1252.0</v>
      </c>
      <c r="K29" s="7">
        <f>IF(Z29&lt;&gt;0, IF($L$2&lt;&gt;"CPM", IF($L$2&lt;&gt;"$$$ Short",Z29*I29,Z29*H29), Z29), "")</f>
        <v/>
      </c>
      <c r="L29" s="56">
        <f>IF(AA29&lt;&gt;0, IF($L$2&lt;&gt;"CPM", IF($L$2&lt;&gt;"$$$ Short",AA29*I29,AA29*H29), AA29), "")</f>
        <v/>
      </c>
      <c r="M29" s="7">
        <f>IF(AB29&lt;&gt;0, IF($L$2&lt;&gt;"CPM", IF($L$2&lt;&gt;"$$$ Short",AB29*I29,AB29*H29), AB29), "")</f>
        <v/>
      </c>
      <c r="N29" s="60" t="str">
        <v>Lowest</v>
      </c>
      <c r="O29" s="7">
        <f>IF(L29&lt;&gt;"", L29+($O$2*L29), "")</f>
        <v/>
      </c>
      <c r="Q29" s="7">
        <f>IF($R$2&lt;&gt;"CPM", IF(Z29&lt;&gt;0, IF($R$2&lt;&gt;"$$$ Short",(Z29+G29)*I29,(Z29+G29)*H29), ""), IF(Z29&lt;&gt;0, Z29+G29, ""))</f>
        <v/>
      </c>
      <c r="R29" s="56">
        <f>IF($R$2&lt;&gt;"CPM", IF(AA29&lt;&gt;0, IF($R$2&lt;&gt;"$$$ Short",(AA29+G29)*I29,(AA29+G29)*H29), ""), IF(AA29&lt;&gt;0, AA29+G29, ""))</f>
        <v/>
      </c>
      <c r="S29" s="7">
        <f>IF($R$2&lt;&gt;"CPM", IF(AB29&lt;&gt;0, IF($R$2&lt;&gt;"$$$ Short",(AB29+G29)*I29,(AB29+G29)*H29), ""), IF(AB29&lt;&gt;0, AB29+G29, ""))</f>
        <v/>
      </c>
      <c r="T29" s="60" t="str">
        <v>Lowest</v>
      </c>
      <c r="U29" s="7">
        <f>IF(R29&lt;&gt;"", R29+($U$2*R29), "")</f>
        <v/>
      </c>
      <c r="W29" s="58">
        <v>0.84</v>
      </c>
      <c r="X29" s="59">
        <v>0.72</v>
      </c>
      <c r="Y29" s="7">
        <f>IF(R29&lt;&gt;"", IF(W29&lt;&gt;"", W29*R29, ""), "")</f>
        <v/>
      </c>
      <c r="Z29" s="0">
        <v>1.21</v>
      </c>
      <c r="AA29" s="0">
        <v>1.34</v>
      </c>
      <c r="AB29" s="0">
        <v>1.54</v>
      </c>
    </row>
    <row r="30" spans="1:28" customFormat="false">
      <c r="A30" s="0" t="str">
        <v>DALLAS</v>
      </c>
      <c r="B30" s="0" t="str">
        <v>TX</v>
      </c>
      <c r="C30" s="0" t="str">
        <v/>
      </c>
      <c r="D30" s="0" t="str">
        <v>ELK GROVE</v>
      </c>
      <c r="E30" s="0" t="str">
        <v>CA</v>
      </c>
      <c r="F30" s="0" t="str">
        <v/>
      </c>
      <c r="G30" s="7">
        <f>IF(AND($G$3&lt;&gt;"STND",$G$3&lt;&gt;"Enter Fuel"), $G$3, 0.0)</f>
        <v/>
      </c>
      <c r="H30" s="0">
        <v>0.0</v>
      </c>
      <c r="I30" s="0">
        <v>0.0</v>
      </c>
      <c r="K30" s="7">
        <f>IF(Z30&lt;&gt;0, IF($L$2&lt;&gt;"CPM", IF($L$2&lt;&gt;"$$$ Short",Z30*I30,Z30*H30), Z30), "")</f>
        <v/>
      </c>
      <c r="L30" s="56">
        <f>IF(AA30&lt;&gt;0, IF($L$2&lt;&gt;"CPM", IF($L$2&lt;&gt;"$$$ Short",AA30*I30,AA30*H30), AA30), "")</f>
        <v/>
      </c>
      <c r="M30" s="7">
        <f>IF(AB30&lt;&gt;0, IF($L$2&lt;&gt;"CPM", IF($L$2&lt;&gt;"$$$ Short",AB30*I30,AB30*H30), AB30), "")</f>
        <v/>
      </c>
      <c r="N30" s="64" t="str">
        <v/>
      </c>
      <c r="O30" s="7">
        <f>IF(L30&lt;&gt;"", L30+($O$2*L30), "")</f>
        <v/>
      </c>
      <c r="Q30" s="7">
        <f>IF($R$2&lt;&gt;"CPM", IF(Z30&lt;&gt;0, IF($R$2&lt;&gt;"$$$ Short",(Z30+G30)*I30,(Z30+G30)*H30), ""), IF(Z30&lt;&gt;0, Z30+G30, ""))</f>
        <v/>
      </c>
      <c r="R30" s="56">
        <f>IF($R$2&lt;&gt;"CPM", IF(AA30&lt;&gt;0, IF($R$2&lt;&gt;"$$$ Short",(AA30+G30)*I30,(AA30+G30)*H30), ""), IF(AA30&lt;&gt;0, AA30+G30, ""))</f>
        <v/>
      </c>
      <c r="S30" s="7">
        <f>IF($R$2&lt;&gt;"CPM", IF(AB30&lt;&gt;0, IF($R$2&lt;&gt;"$$$ Short",(AB30+G30)*I30,(AB30+G30)*H30), ""), IF(AB30&lt;&gt;0, AB30+G30, ""))</f>
        <v/>
      </c>
      <c r="T30" s="64" t="str">
        <v/>
      </c>
      <c r="U30" s="7">
        <f>IF(R30&lt;&gt;"", R30+($U$2*R30), "")</f>
        <v/>
      </c>
      <c r="Z30" s="0">
        <v>0.0</v>
      </c>
      <c r="AA30" s="0">
        <v>0.0</v>
      </c>
      <c r="AB30" s="0">
        <v>0.0</v>
      </c>
    </row>
    <row r="31" spans="1:28" customFormat="false">
      <c r="A31" s="0" t="str">
        <v>DALLAS</v>
      </c>
      <c r="B31" s="0" t="str">
        <v>TX</v>
      </c>
      <c r="C31" s="0" t="str">
        <v/>
      </c>
      <c r="D31" s="0" t="str">
        <v>ESCONDIDO</v>
      </c>
      <c r="E31" s="0" t="str">
        <v>CA</v>
      </c>
      <c r="F31" s="0" t="str">
        <v/>
      </c>
      <c r="G31" s="7">
        <f>IF(AND($G$3&lt;&gt;"STND",$G$3&lt;&gt;"Enter Fuel"), $G$3, 0.0)</f>
        <v/>
      </c>
      <c r="H31" s="0">
        <v>0.0</v>
      </c>
      <c r="I31" s="0">
        <v>0.0</v>
      </c>
      <c r="K31" s="7">
        <f>IF(Z31&lt;&gt;0, IF($L$2&lt;&gt;"CPM", IF($L$2&lt;&gt;"$$$ Short",Z31*I31,Z31*H31), Z31), "")</f>
        <v/>
      </c>
      <c r="L31" s="56">
        <f>IF(AA31&lt;&gt;0, IF($L$2&lt;&gt;"CPM", IF($L$2&lt;&gt;"$$$ Short",AA31*I31,AA31*H31), AA31), "")</f>
        <v/>
      </c>
      <c r="M31" s="7">
        <f>IF(AB31&lt;&gt;0, IF($L$2&lt;&gt;"CPM", IF($L$2&lt;&gt;"$$$ Short",AB31*I31,AB31*H31), AB31), "")</f>
        <v/>
      </c>
      <c r="N31" s="64" t="str">
        <v/>
      </c>
      <c r="O31" s="7">
        <f>IF(L31&lt;&gt;"", L31+($O$2*L31), "")</f>
        <v/>
      </c>
      <c r="Q31" s="7">
        <f>IF($R$2&lt;&gt;"CPM", IF(Z31&lt;&gt;0, IF($R$2&lt;&gt;"$$$ Short",(Z31+G31)*I31,(Z31+G31)*H31), ""), IF(Z31&lt;&gt;0, Z31+G31, ""))</f>
        <v/>
      </c>
      <c r="R31" s="56">
        <f>IF($R$2&lt;&gt;"CPM", IF(AA31&lt;&gt;0, IF($R$2&lt;&gt;"$$$ Short",(AA31+G31)*I31,(AA31+G31)*H31), ""), IF(AA31&lt;&gt;0, AA31+G31, ""))</f>
        <v/>
      </c>
      <c r="S31" s="7">
        <f>IF($R$2&lt;&gt;"CPM", IF(AB31&lt;&gt;0, IF($R$2&lt;&gt;"$$$ Short",(AB31+G31)*I31,(AB31+G31)*H31), ""), IF(AB31&lt;&gt;0, AB31+G31, ""))</f>
        <v/>
      </c>
      <c r="T31" s="64" t="str">
        <v/>
      </c>
      <c r="U31" s="7">
        <f>IF(R31&lt;&gt;"", R31+($U$2*R31), "")</f>
        <v/>
      </c>
      <c r="Z31" s="0">
        <v>0.0</v>
      </c>
      <c r="AA31" s="0">
        <v>0.0</v>
      </c>
      <c r="AB31" s="0">
        <v>0.0</v>
      </c>
    </row>
    <row r="32" spans="1:28" customFormat="false">
      <c r="A32" s="0" t="str">
        <v>DALLAS</v>
      </c>
      <c r="B32" s="0" t="str">
        <v>TX</v>
      </c>
      <c r="C32" s="0" t="str">
        <v/>
      </c>
      <c r="D32" s="0" t="str">
        <v>FOUNTAIN VALLEY</v>
      </c>
      <c r="E32" s="0" t="str">
        <v>CA</v>
      </c>
      <c r="F32" s="0" t="str">
        <v/>
      </c>
      <c r="G32" s="7">
        <f>IF(AND($G$3&lt;&gt;"STND",$G$3&lt;&gt;"Enter Fuel"), $G$3, 0.0)</f>
        <v/>
      </c>
      <c r="H32" s="0">
        <v>0.0</v>
      </c>
      <c r="I32" s="0">
        <v>0.0</v>
      </c>
      <c r="K32" s="7">
        <f>IF(Z32&lt;&gt;0, IF($L$2&lt;&gt;"CPM", IF($L$2&lt;&gt;"$$$ Short",Z32*I32,Z32*H32), Z32), "")</f>
        <v/>
      </c>
      <c r="L32" s="56">
        <f>IF(AA32&lt;&gt;0, IF($L$2&lt;&gt;"CPM", IF($L$2&lt;&gt;"$$$ Short",AA32*I32,AA32*H32), AA32), "")</f>
        <v/>
      </c>
      <c r="M32" s="7">
        <f>IF(AB32&lt;&gt;0, IF($L$2&lt;&gt;"CPM", IF($L$2&lt;&gt;"$$$ Short",AB32*I32,AB32*H32), AB32), "")</f>
        <v/>
      </c>
      <c r="N32" s="64" t="str">
        <v/>
      </c>
      <c r="O32" s="7">
        <f>IF(L32&lt;&gt;"", L32+($O$2*L32), "")</f>
        <v/>
      </c>
      <c r="Q32" s="7">
        <f>IF($R$2&lt;&gt;"CPM", IF(Z32&lt;&gt;0, IF($R$2&lt;&gt;"$$$ Short",(Z32+G32)*I32,(Z32+G32)*H32), ""), IF(Z32&lt;&gt;0, Z32+G32, ""))</f>
        <v/>
      </c>
      <c r="R32" s="56">
        <f>IF($R$2&lt;&gt;"CPM", IF(AA32&lt;&gt;0, IF($R$2&lt;&gt;"$$$ Short",(AA32+G32)*I32,(AA32+G32)*H32), ""), IF(AA32&lt;&gt;0, AA32+G32, ""))</f>
        <v/>
      </c>
      <c r="S32" s="7">
        <f>IF($R$2&lt;&gt;"CPM", IF(AB32&lt;&gt;0, IF($R$2&lt;&gt;"$$$ Short",(AB32+G32)*I32,(AB32+G32)*H32), ""), IF(AB32&lt;&gt;0, AB32+G32, ""))</f>
        <v/>
      </c>
      <c r="T32" s="64" t="str">
        <v/>
      </c>
      <c r="U32" s="7">
        <f>IF(R32&lt;&gt;"", R32+($U$2*R32), "")</f>
        <v/>
      </c>
      <c r="Z32" s="0">
        <v>0.0</v>
      </c>
      <c r="AA32" s="0">
        <v>0.0</v>
      </c>
      <c r="AB32" s="0">
        <v>0.0</v>
      </c>
    </row>
    <row r="33" spans="1:28" customFormat="false">
      <c r="A33" s="0" t="str">
        <v>DALLAS</v>
      </c>
      <c r="B33" s="0" t="str">
        <v>TX</v>
      </c>
      <c r="C33" s="0" t="str">
        <v/>
      </c>
      <c r="D33" s="0" t="str">
        <v>FREMONT</v>
      </c>
      <c r="E33" s="0" t="str">
        <v>CA</v>
      </c>
      <c r="F33" s="0" t="str">
        <v/>
      </c>
      <c r="G33" s="7">
        <f>IF(AND($G$3&lt;&gt;"STND",$G$3&lt;&gt;"Enter Fuel"), $G$3, 0.0)</f>
        <v/>
      </c>
      <c r="H33" s="0">
        <v>0.0</v>
      </c>
      <c r="I33" s="0">
        <v>0.0</v>
      </c>
      <c r="K33" s="7">
        <f>IF(Z33&lt;&gt;0, IF($L$2&lt;&gt;"CPM", IF($L$2&lt;&gt;"$$$ Short",Z33*I33,Z33*H33), Z33), "")</f>
        <v/>
      </c>
      <c r="L33" s="56">
        <f>IF(AA33&lt;&gt;0, IF($L$2&lt;&gt;"CPM", IF($L$2&lt;&gt;"$$$ Short",AA33*I33,AA33*H33), AA33), "")</f>
        <v/>
      </c>
      <c r="M33" s="7">
        <f>IF(AB33&lt;&gt;0, IF($L$2&lt;&gt;"CPM", IF($L$2&lt;&gt;"$$$ Short",AB33*I33,AB33*H33), AB33), "")</f>
        <v/>
      </c>
      <c r="N33" s="64" t="str">
        <v/>
      </c>
      <c r="O33" s="7">
        <f>IF(L33&lt;&gt;"", L33+($O$2*L33), "")</f>
        <v/>
      </c>
      <c r="Q33" s="7">
        <f>IF($R$2&lt;&gt;"CPM", IF(Z33&lt;&gt;0, IF($R$2&lt;&gt;"$$$ Short",(Z33+G33)*I33,(Z33+G33)*H33), ""), IF(Z33&lt;&gt;0, Z33+G33, ""))</f>
        <v/>
      </c>
      <c r="R33" s="56">
        <f>IF($R$2&lt;&gt;"CPM", IF(AA33&lt;&gt;0, IF($R$2&lt;&gt;"$$$ Short",(AA33+G33)*I33,(AA33+G33)*H33), ""), IF(AA33&lt;&gt;0, AA33+G33, ""))</f>
        <v/>
      </c>
      <c r="S33" s="7">
        <f>IF($R$2&lt;&gt;"CPM", IF(AB33&lt;&gt;0, IF($R$2&lt;&gt;"$$$ Short",(AB33+G33)*I33,(AB33+G33)*H33), ""), IF(AB33&lt;&gt;0, AB33+G33, ""))</f>
        <v/>
      </c>
      <c r="T33" s="64" t="str">
        <v/>
      </c>
      <c r="U33" s="7">
        <f>IF(R33&lt;&gt;"", R33+($U$2*R33), "")</f>
        <v/>
      </c>
      <c r="Z33" s="0">
        <v>0.0</v>
      </c>
      <c r="AA33" s="0">
        <v>0.0</v>
      </c>
      <c r="AB33" s="0">
        <v>0.0</v>
      </c>
    </row>
    <row r="34" spans="1:28" customFormat="false">
      <c r="A34" s="0" t="str">
        <v>DALLAS</v>
      </c>
      <c r="B34" s="0" t="str">
        <v>TX</v>
      </c>
      <c r="C34" s="0" t="str">
        <v/>
      </c>
      <c r="D34" s="0" t="str">
        <v>FRESNO</v>
      </c>
      <c r="E34" s="0" t="str">
        <v>CA</v>
      </c>
      <c r="F34" s="0" t="str">
        <v/>
      </c>
      <c r="G34" s="7">
        <f>IF(AND($G$3&lt;&gt;"STND",$G$3&lt;&gt;"Enter Fuel"), $G$3, 0.0)</f>
        <v/>
      </c>
      <c r="H34" s="0">
        <v>0.0</v>
      </c>
      <c r="I34" s="0">
        <v>0.0</v>
      </c>
      <c r="K34" s="7">
        <f>IF(Z34&lt;&gt;0, IF($L$2&lt;&gt;"CPM", IF($L$2&lt;&gt;"$$$ Short",Z34*I34,Z34*H34), Z34), "")</f>
        <v/>
      </c>
      <c r="L34" s="56">
        <f>IF(AA34&lt;&gt;0, IF($L$2&lt;&gt;"CPM", IF($L$2&lt;&gt;"$$$ Short",AA34*I34,AA34*H34), AA34), "")</f>
        <v/>
      </c>
      <c r="M34" s="7">
        <f>IF(AB34&lt;&gt;0, IF($L$2&lt;&gt;"CPM", IF($L$2&lt;&gt;"$$$ Short",AB34*I34,AB34*H34), AB34), "")</f>
        <v/>
      </c>
      <c r="N34" s="64" t="str">
        <v/>
      </c>
      <c r="O34" s="7">
        <f>IF(L34&lt;&gt;"", L34+($O$2*L34), "")</f>
        <v/>
      </c>
      <c r="Q34" s="7">
        <f>IF($R$2&lt;&gt;"CPM", IF(Z34&lt;&gt;0, IF($R$2&lt;&gt;"$$$ Short",(Z34+G34)*I34,(Z34+G34)*H34), ""), IF(Z34&lt;&gt;0, Z34+G34, ""))</f>
        <v/>
      </c>
      <c r="R34" s="56">
        <f>IF($R$2&lt;&gt;"CPM", IF(AA34&lt;&gt;0, IF($R$2&lt;&gt;"$$$ Short",(AA34+G34)*I34,(AA34+G34)*H34), ""), IF(AA34&lt;&gt;0, AA34+G34, ""))</f>
        <v/>
      </c>
      <c r="S34" s="7">
        <f>IF($R$2&lt;&gt;"CPM", IF(AB34&lt;&gt;0, IF($R$2&lt;&gt;"$$$ Short",(AB34+G34)*I34,(AB34+G34)*H34), ""), IF(AB34&lt;&gt;0, AB34+G34, ""))</f>
        <v/>
      </c>
      <c r="T34" s="64" t="str">
        <v/>
      </c>
      <c r="U34" s="7">
        <f>IF(R34&lt;&gt;"", R34+($U$2*R34), "")</f>
        <v/>
      </c>
      <c r="Z34" s="0">
        <v>0.0</v>
      </c>
      <c r="AA34" s="0">
        <v>0.0</v>
      </c>
      <c r="AB34" s="0">
        <v>0.0</v>
      </c>
    </row>
    <row r="35" spans="1:28" customFormat="false">
      <c r="A35" s="0" t="str">
        <v>DALLAS</v>
      </c>
      <c r="B35" s="0" t="str">
        <v>TX</v>
      </c>
      <c r="C35" s="0" t="str">
        <v/>
      </c>
      <c r="D35" s="0" t="str">
        <v>FRESNO</v>
      </c>
      <c r="E35" s="0" t="str">
        <v>CA</v>
      </c>
      <c r="F35" s="0" t="str">
        <v/>
      </c>
      <c r="G35" s="7">
        <f>IF(AND($G$3&lt;&gt;"STND",$G$3&lt;&gt;"Enter Fuel"), $G$3, 0.0)</f>
        <v/>
      </c>
      <c r="H35" s="0">
        <v>0.0</v>
      </c>
      <c r="I35" s="0">
        <v>0.0</v>
      </c>
      <c r="K35" s="7">
        <f>IF(Z35&lt;&gt;0, IF($L$2&lt;&gt;"CPM", IF($L$2&lt;&gt;"$$$ Short",Z35*I35,Z35*H35), Z35), "")</f>
        <v/>
      </c>
      <c r="L35" s="56">
        <f>IF(AA35&lt;&gt;0, IF($L$2&lt;&gt;"CPM", IF($L$2&lt;&gt;"$$$ Short",AA35*I35,AA35*H35), AA35), "")</f>
        <v/>
      </c>
      <c r="M35" s="7">
        <f>IF(AB35&lt;&gt;0, IF($L$2&lt;&gt;"CPM", IF($L$2&lt;&gt;"$$$ Short",AB35*I35,AB35*H35), AB35), "")</f>
        <v/>
      </c>
      <c r="N35" s="64" t="str">
        <v/>
      </c>
      <c r="O35" s="7">
        <f>IF(L35&lt;&gt;"", L35+($O$2*L35), "")</f>
        <v/>
      </c>
      <c r="Q35" s="7">
        <f>IF($R$2&lt;&gt;"CPM", IF(Z35&lt;&gt;0, IF($R$2&lt;&gt;"$$$ Short",(Z35+G35)*I35,(Z35+G35)*H35), ""), IF(Z35&lt;&gt;0, Z35+G35, ""))</f>
        <v/>
      </c>
      <c r="R35" s="56">
        <f>IF($R$2&lt;&gt;"CPM", IF(AA35&lt;&gt;0, IF($R$2&lt;&gt;"$$$ Short",(AA35+G35)*I35,(AA35+G35)*H35), ""), IF(AA35&lt;&gt;0, AA35+G35, ""))</f>
        <v/>
      </c>
      <c r="S35" s="7">
        <f>IF($R$2&lt;&gt;"CPM", IF(AB35&lt;&gt;0, IF($R$2&lt;&gt;"$$$ Short",(AB35+G35)*I35,(AB35+G35)*H35), ""), IF(AB35&lt;&gt;0, AB35+G35, ""))</f>
        <v/>
      </c>
      <c r="T35" s="64" t="str">
        <v/>
      </c>
      <c r="U35" s="7">
        <f>IF(R35&lt;&gt;"", R35+($U$2*R35), "")</f>
        <v/>
      </c>
      <c r="Z35" s="0">
        <v>0.0</v>
      </c>
      <c r="AA35" s="0">
        <v>0.0</v>
      </c>
      <c r="AB35" s="0">
        <v>0.0</v>
      </c>
    </row>
    <row r="36" spans="1:28" customFormat="false">
      <c r="A36" s="0" t="str">
        <v>DALLAS</v>
      </c>
      <c r="B36" s="0" t="str">
        <v>TX</v>
      </c>
      <c r="C36" s="0" t="str">
        <v/>
      </c>
      <c r="D36" s="0" t="str">
        <v>HAYWARD</v>
      </c>
      <c r="E36" s="0" t="str">
        <v>CA</v>
      </c>
      <c r="F36" s="0" t="str">
        <v/>
      </c>
      <c r="G36" s="7">
        <f>IF(AND($G$3&lt;&gt;"STND",$G$3&lt;&gt;"Enter Fuel"), $G$3, 0.0)</f>
        <v/>
      </c>
      <c r="H36" s="0">
        <v>0.0</v>
      </c>
      <c r="I36" s="0">
        <v>0.0</v>
      </c>
      <c r="K36" s="7">
        <f>IF(Z36&lt;&gt;0, IF($L$2&lt;&gt;"CPM", IF($L$2&lt;&gt;"$$$ Short",Z36*I36,Z36*H36), Z36), "")</f>
        <v/>
      </c>
      <c r="L36" s="56">
        <f>IF(AA36&lt;&gt;0, IF($L$2&lt;&gt;"CPM", IF($L$2&lt;&gt;"$$$ Short",AA36*I36,AA36*H36), AA36), "")</f>
        <v/>
      </c>
      <c r="M36" s="7">
        <f>IF(AB36&lt;&gt;0, IF($L$2&lt;&gt;"CPM", IF($L$2&lt;&gt;"$$$ Short",AB36*I36,AB36*H36), AB36), "")</f>
        <v/>
      </c>
      <c r="N36" s="64" t="str">
        <v/>
      </c>
      <c r="O36" s="7">
        <f>IF(L36&lt;&gt;"", L36+($O$2*L36), "")</f>
        <v/>
      </c>
      <c r="Q36" s="7">
        <f>IF($R$2&lt;&gt;"CPM", IF(Z36&lt;&gt;0, IF($R$2&lt;&gt;"$$$ Short",(Z36+G36)*I36,(Z36+G36)*H36), ""), IF(Z36&lt;&gt;0, Z36+G36, ""))</f>
        <v/>
      </c>
      <c r="R36" s="56">
        <f>IF($R$2&lt;&gt;"CPM", IF(AA36&lt;&gt;0, IF($R$2&lt;&gt;"$$$ Short",(AA36+G36)*I36,(AA36+G36)*H36), ""), IF(AA36&lt;&gt;0, AA36+G36, ""))</f>
        <v/>
      </c>
      <c r="S36" s="7">
        <f>IF($R$2&lt;&gt;"CPM", IF(AB36&lt;&gt;0, IF($R$2&lt;&gt;"$$$ Short",(AB36+G36)*I36,(AB36+G36)*H36), ""), IF(AB36&lt;&gt;0, AB36+G36, ""))</f>
        <v/>
      </c>
      <c r="T36" s="64" t="str">
        <v/>
      </c>
      <c r="U36" s="7">
        <f>IF(R36&lt;&gt;"", R36+($U$2*R36), "")</f>
        <v/>
      </c>
      <c r="Z36" s="0">
        <v>0.0</v>
      </c>
      <c r="AA36" s="0">
        <v>0.0</v>
      </c>
      <c r="AB36" s="0">
        <v>0.0</v>
      </c>
    </row>
    <row r="37" spans="1:28" customFormat="false">
      <c r="A37" s="0" t="str">
        <v>DALLAS</v>
      </c>
      <c r="B37" s="0" t="str">
        <v>TX</v>
      </c>
      <c r="C37" s="0" t="str">
        <v/>
      </c>
      <c r="D37" s="0" t="str">
        <v>IRVINE</v>
      </c>
      <c r="E37" s="0" t="str">
        <v>CA</v>
      </c>
      <c r="F37" s="0" t="str">
        <v/>
      </c>
      <c r="G37" s="7">
        <f>IF(AND($G$3&lt;&gt;"STND",$G$3&lt;&gt;"Enter Fuel"), $G$3, 0.0)</f>
        <v/>
      </c>
      <c r="H37" s="0">
        <v>0.0</v>
      </c>
      <c r="I37" s="0">
        <v>0.0</v>
      </c>
      <c r="K37" s="7">
        <f>IF(Z37&lt;&gt;0, IF($L$2&lt;&gt;"CPM", IF($L$2&lt;&gt;"$$$ Short",Z37*I37,Z37*H37), Z37), "")</f>
        <v/>
      </c>
      <c r="L37" s="56">
        <f>IF(AA37&lt;&gt;0, IF($L$2&lt;&gt;"CPM", IF($L$2&lt;&gt;"$$$ Short",AA37*I37,AA37*H37), AA37), "")</f>
        <v/>
      </c>
      <c r="M37" s="7">
        <f>IF(AB37&lt;&gt;0, IF($L$2&lt;&gt;"CPM", IF($L$2&lt;&gt;"$$$ Short",AB37*I37,AB37*H37), AB37), "")</f>
        <v/>
      </c>
      <c r="N37" s="64" t="str">
        <v/>
      </c>
      <c r="O37" s="7">
        <f>IF(L37&lt;&gt;"", L37+($O$2*L37), "")</f>
        <v/>
      </c>
      <c r="Q37" s="7">
        <f>IF($R$2&lt;&gt;"CPM", IF(Z37&lt;&gt;0, IF($R$2&lt;&gt;"$$$ Short",(Z37+G37)*I37,(Z37+G37)*H37), ""), IF(Z37&lt;&gt;0, Z37+G37, ""))</f>
        <v/>
      </c>
      <c r="R37" s="56">
        <f>IF($R$2&lt;&gt;"CPM", IF(AA37&lt;&gt;0, IF($R$2&lt;&gt;"$$$ Short",(AA37+G37)*I37,(AA37+G37)*H37), ""), IF(AA37&lt;&gt;0, AA37+G37, ""))</f>
        <v/>
      </c>
      <c r="S37" s="7">
        <f>IF($R$2&lt;&gt;"CPM", IF(AB37&lt;&gt;0, IF($R$2&lt;&gt;"$$$ Short",(AB37+G37)*I37,(AB37+G37)*H37), ""), IF(AB37&lt;&gt;0, AB37+G37, ""))</f>
        <v/>
      </c>
      <c r="T37" s="64" t="str">
        <v/>
      </c>
      <c r="U37" s="7">
        <f>IF(R37&lt;&gt;"", R37+($U$2*R37), "")</f>
        <v/>
      </c>
      <c r="Z37" s="0">
        <v>0.0</v>
      </c>
      <c r="AA37" s="0">
        <v>0.0</v>
      </c>
      <c r="AB37" s="0">
        <v>0.0</v>
      </c>
    </row>
    <row r="38" spans="1:28" customFormat="false">
      <c r="A38" s="0" t="str">
        <v>DALLAS</v>
      </c>
      <c r="B38" s="0" t="str">
        <v>TX</v>
      </c>
      <c r="C38" s="0" t="str">
        <v/>
      </c>
      <c r="D38" s="0" t="str">
        <v>LAGUNA HILLS</v>
      </c>
      <c r="E38" s="0" t="str">
        <v>CA</v>
      </c>
      <c r="F38" s="0" t="str">
        <v/>
      </c>
      <c r="G38" s="7">
        <f>IF(AND($G$3&lt;&gt;"STND",$G$3&lt;&gt;"Enter Fuel"), $G$3, 0.0)</f>
        <v/>
      </c>
      <c r="H38" s="0">
        <v>0.0</v>
      </c>
      <c r="I38" s="0">
        <v>0.0</v>
      </c>
      <c r="K38" s="7">
        <f>IF(Z38&lt;&gt;0, IF($L$2&lt;&gt;"CPM", IF($L$2&lt;&gt;"$$$ Short",Z38*I38,Z38*H38), Z38), "")</f>
        <v/>
      </c>
      <c r="L38" s="56">
        <f>IF(AA38&lt;&gt;0, IF($L$2&lt;&gt;"CPM", IF($L$2&lt;&gt;"$$$ Short",AA38*I38,AA38*H38), AA38), "")</f>
        <v/>
      </c>
      <c r="M38" s="7">
        <f>IF(AB38&lt;&gt;0, IF($L$2&lt;&gt;"CPM", IF($L$2&lt;&gt;"$$$ Short",AB38*I38,AB38*H38), AB38), "")</f>
        <v/>
      </c>
      <c r="N38" s="64" t="str">
        <v/>
      </c>
      <c r="O38" s="7">
        <f>IF(L38&lt;&gt;"", L38+($O$2*L38), "")</f>
        <v/>
      </c>
      <c r="Q38" s="7">
        <f>IF($R$2&lt;&gt;"CPM", IF(Z38&lt;&gt;0, IF($R$2&lt;&gt;"$$$ Short",(Z38+G38)*I38,(Z38+G38)*H38), ""), IF(Z38&lt;&gt;0, Z38+G38, ""))</f>
        <v/>
      </c>
      <c r="R38" s="56">
        <f>IF($R$2&lt;&gt;"CPM", IF(AA38&lt;&gt;0, IF($R$2&lt;&gt;"$$$ Short",(AA38+G38)*I38,(AA38+G38)*H38), ""), IF(AA38&lt;&gt;0, AA38+G38, ""))</f>
        <v/>
      </c>
      <c r="S38" s="7">
        <f>IF($R$2&lt;&gt;"CPM", IF(AB38&lt;&gt;0, IF($R$2&lt;&gt;"$$$ Short",(AB38+G38)*I38,(AB38+G38)*H38), ""), IF(AB38&lt;&gt;0, AB38+G38, ""))</f>
        <v/>
      </c>
      <c r="T38" s="64" t="str">
        <v/>
      </c>
      <c r="U38" s="7">
        <f>IF(R38&lt;&gt;"", R38+($U$2*R38), "")</f>
        <v/>
      </c>
      <c r="Z38" s="0">
        <v>0.0</v>
      </c>
      <c r="AA38" s="0">
        <v>0.0</v>
      </c>
      <c r="AB38" s="0">
        <v>0.0</v>
      </c>
    </row>
    <row r="39" spans="1:28" customFormat="false">
      <c r="A39" s="0" t="str">
        <v>DALLAS</v>
      </c>
      <c r="B39" s="0" t="str">
        <v>TX</v>
      </c>
      <c r="C39" s="0" t="str">
        <v/>
      </c>
      <c r="D39" s="0" t="str">
        <v>LANCASTER</v>
      </c>
      <c r="E39" s="0" t="str">
        <v>CA</v>
      </c>
      <c r="F39" s="0" t="str">
        <v/>
      </c>
      <c r="G39" s="7">
        <f>IF(AND($G$3&lt;&gt;"STND",$G$3&lt;&gt;"Enter Fuel"), $G$3, 0.0)</f>
        <v/>
      </c>
      <c r="H39" s="0">
        <v>0.0</v>
      </c>
      <c r="I39" s="0">
        <v>0.0</v>
      </c>
      <c r="K39" s="7">
        <f>IF(Z39&lt;&gt;0, IF($L$2&lt;&gt;"CPM", IF($L$2&lt;&gt;"$$$ Short",Z39*I39,Z39*H39), Z39), "")</f>
        <v/>
      </c>
      <c r="L39" s="56">
        <f>IF(AA39&lt;&gt;0, IF($L$2&lt;&gt;"CPM", IF($L$2&lt;&gt;"$$$ Short",AA39*I39,AA39*H39), AA39), "")</f>
        <v/>
      </c>
      <c r="M39" s="7">
        <f>IF(AB39&lt;&gt;0, IF($L$2&lt;&gt;"CPM", IF($L$2&lt;&gt;"$$$ Short",AB39*I39,AB39*H39), AB39), "")</f>
        <v/>
      </c>
      <c r="N39" s="64" t="str">
        <v/>
      </c>
      <c r="O39" s="7">
        <f>IF(L39&lt;&gt;"", L39+($O$2*L39), "")</f>
        <v/>
      </c>
      <c r="Q39" s="7">
        <f>IF($R$2&lt;&gt;"CPM", IF(Z39&lt;&gt;0, IF($R$2&lt;&gt;"$$$ Short",(Z39+G39)*I39,(Z39+G39)*H39), ""), IF(Z39&lt;&gt;0, Z39+G39, ""))</f>
        <v/>
      </c>
      <c r="R39" s="56">
        <f>IF($R$2&lt;&gt;"CPM", IF(AA39&lt;&gt;0, IF($R$2&lt;&gt;"$$$ Short",(AA39+G39)*I39,(AA39+G39)*H39), ""), IF(AA39&lt;&gt;0, AA39+G39, ""))</f>
        <v/>
      </c>
      <c r="S39" s="7">
        <f>IF($R$2&lt;&gt;"CPM", IF(AB39&lt;&gt;0, IF($R$2&lt;&gt;"$$$ Short",(AB39+G39)*I39,(AB39+G39)*H39), ""), IF(AB39&lt;&gt;0, AB39+G39, ""))</f>
        <v/>
      </c>
      <c r="T39" s="64" t="str">
        <v/>
      </c>
      <c r="U39" s="7">
        <f>IF(R39&lt;&gt;"", R39+($U$2*R39), "")</f>
        <v/>
      </c>
      <c r="Z39" s="0">
        <v>0.0</v>
      </c>
      <c r="AA39" s="0">
        <v>0.0</v>
      </c>
      <c r="AB39" s="0">
        <v>0.0</v>
      </c>
    </row>
    <row r="40" spans="1:28" customFormat="false">
      <c r="A40" s="0" t="str">
        <v>DALLAS</v>
      </c>
      <c r="B40" s="0" t="str">
        <v>TX</v>
      </c>
      <c r="C40" s="0" t="str">
        <v/>
      </c>
      <c r="D40" s="0" t="str">
        <v>LOS ALAMITOS</v>
      </c>
      <c r="E40" s="0" t="str">
        <v>CA</v>
      </c>
      <c r="F40" s="0" t="str">
        <v/>
      </c>
      <c r="G40" s="7">
        <f>IF(AND($G$3&lt;&gt;"STND",$G$3&lt;&gt;"Enter Fuel"), $G$3, 0.0)</f>
        <v/>
      </c>
      <c r="H40" s="0">
        <v>0.0</v>
      </c>
      <c r="I40" s="0">
        <v>0.0</v>
      </c>
      <c r="K40" s="7">
        <f>IF(Z40&lt;&gt;0, IF($L$2&lt;&gt;"CPM", IF($L$2&lt;&gt;"$$$ Short",Z40*I40,Z40*H40), Z40), "")</f>
        <v/>
      </c>
      <c r="L40" s="56">
        <f>IF(AA40&lt;&gt;0, IF($L$2&lt;&gt;"CPM", IF($L$2&lt;&gt;"$$$ Short",AA40*I40,AA40*H40), AA40), "")</f>
        <v/>
      </c>
      <c r="M40" s="7">
        <f>IF(AB40&lt;&gt;0, IF($L$2&lt;&gt;"CPM", IF($L$2&lt;&gt;"$$$ Short",AB40*I40,AB40*H40), AB40), "")</f>
        <v/>
      </c>
      <c r="N40" s="64" t="str">
        <v/>
      </c>
      <c r="O40" s="7">
        <f>IF(L40&lt;&gt;"", L40+($O$2*L40), "")</f>
        <v/>
      </c>
      <c r="Q40" s="7">
        <f>IF($R$2&lt;&gt;"CPM", IF(Z40&lt;&gt;0, IF($R$2&lt;&gt;"$$$ Short",(Z40+G40)*I40,(Z40+G40)*H40), ""), IF(Z40&lt;&gt;0, Z40+G40, ""))</f>
        <v/>
      </c>
      <c r="R40" s="56">
        <f>IF($R$2&lt;&gt;"CPM", IF(AA40&lt;&gt;0, IF($R$2&lt;&gt;"$$$ Short",(AA40+G40)*I40,(AA40+G40)*H40), ""), IF(AA40&lt;&gt;0, AA40+G40, ""))</f>
        <v/>
      </c>
      <c r="S40" s="7">
        <f>IF($R$2&lt;&gt;"CPM", IF(AB40&lt;&gt;0, IF($R$2&lt;&gt;"$$$ Short",(AB40+G40)*I40,(AB40+G40)*H40), ""), IF(AB40&lt;&gt;0, AB40+G40, ""))</f>
        <v/>
      </c>
      <c r="T40" s="64" t="str">
        <v/>
      </c>
      <c r="U40" s="7">
        <f>IF(R40&lt;&gt;"", R40+($U$2*R40), "")</f>
        <v/>
      </c>
      <c r="Z40" s="0">
        <v>0.0</v>
      </c>
      <c r="AA40" s="0">
        <v>0.0</v>
      </c>
      <c r="AB40" s="0">
        <v>0.0</v>
      </c>
    </row>
    <row r="41" spans="1:28" customFormat="false">
      <c r="A41" s="0" t="str">
        <v>DALLAS</v>
      </c>
      <c r="B41" s="0" t="str">
        <v>TX</v>
      </c>
      <c r="C41" s="0" t="str">
        <v/>
      </c>
      <c r="D41" s="0" t="str">
        <v>MARTINEZ</v>
      </c>
      <c r="E41" s="0" t="str">
        <v>CA</v>
      </c>
      <c r="F41" s="0" t="str">
        <v/>
      </c>
      <c r="G41" s="7">
        <f>IF(AND($G$3&lt;&gt;"STND",$G$3&lt;&gt;"Enter Fuel"), $G$3, 0.0)</f>
        <v/>
      </c>
      <c r="H41" s="0">
        <v>0.0</v>
      </c>
      <c r="I41" s="0">
        <v>0.0</v>
      </c>
      <c r="K41" s="7">
        <f>IF(Z41&lt;&gt;0, IF($L$2&lt;&gt;"CPM", IF($L$2&lt;&gt;"$$$ Short",Z41*I41,Z41*H41), Z41), "")</f>
        <v/>
      </c>
      <c r="L41" s="56">
        <f>IF(AA41&lt;&gt;0, IF($L$2&lt;&gt;"CPM", IF($L$2&lt;&gt;"$$$ Short",AA41*I41,AA41*H41), AA41), "")</f>
        <v/>
      </c>
      <c r="M41" s="7">
        <f>IF(AB41&lt;&gt;0, IF($L$2&lt;&gt;"CPM", IF($L$2&lt;&gt;"$$$ Short",AB41*I41,AB41*H41), AB41), "")</f>
        <v/>
      </c>
      <c r="N41" s="64" t="str">
        <v/>
      </c>
      <c r="O41" s="7">
        <f>IF(L41&lt;&gt;"", L41+($O$2*L41), "")</f>
        <v/>
      </c>
      <c r="Q41" s="7">
        <f>IF($R$2&lt;&gt;"CPM", IF(Z41&lt;&gt;0, IF($R$2&lt;&gt;"$$$ Short",(Z41+G41)*I41,(Z41+G41)*H41), ""), IF(Z41&lt;&gt;0, Z41+G41, ""))</f>
        <v/>
      </c>
      <c r="R41" s="56">
        <f>IF($R$2&lt;&gt;"CPM", IF(AA41&lt;&gt;0, IF($R$2&lt;&gt;"$$$ Short",(AA41+G41)*I41,(AA41+G41)*H41), ""), IF(AA41&lt;&gt;0, AA41+G41, ""))</f>
        <v/>
      </c>
      <c r="S41" s="7">
        <f>IF($R$2&lt;&gt;"CPM", IF(AB41&lt;&gt;0, IF($R$2&lt;&gt;"$$$ Short",(AB41+G41)*I41,(AB41+G41)*H41), ""), IF(AB41&lt;&gt;0, AB41+G41, ""))</f>
        <v/>
      </c>
      <c r="T41" s="64" t="str">
        <v/>
      </c>
      <c r="U41" s="7">
        <f>IF(R41&lt;&gt;"", R41+($U$2*R41), "")</f>
        <v/>
      </c>
      <c r="Z41" s="0">
        <v>0.0</v>
      </c>
      <c r="AA41" s="0">
        <v>0.0</v>
      </c>
      <c r="AB41" s="0">
        <v>0.0</v>
      </c>
    </row>
    <row r="42" spans="1:28" customFormat="false">
      <c r="A42" s="0" t="str">
        <v>DALLAS</v>
      </c>
      <c r="B42" s="0" t="str">
        <v>TX</v>
      </c>
      <c r="C42" s="0" t="str">
        <v/>
      </c>
      <c r="D42" s="0" t="str">
        <v>MCCLELLAN</v>
      </c>
      <c r="E42" s="0" t="str">
        <v>CA</v>
      </c>
      <c r="F42" s="0" t="str">
        <v/>
      </c>
      <c r="G42" s="7">
        <f>IF(AND($G$3&lt;&gt;"STND",$G$3&lt;&gt;"Enter Fuel"), $G$3, 0.0)</f>
        <v/>
      </c>
      <c r="H42" s="0">
        <v>0.0</v>
      </c>
      <c r="I42" s="0">
        <v>0.0</v>
      </c>
      <c r="K42" s="7">
        <f>IF(Z42&lt;&gt;0, IF($L$2&lt;&gt;"CPM", IF($L$2&lt;&gt;"$$$ Short",Z42*I42,Z42*H42), Z42), "")</f>
        <v/>
      </c>
      <c r="L42" s="56">
        <f>IF(AA42&lt;&gt;0, IF($L$2&lt;&gt;"CPM", IF($L$2&lt;&gt;"$$$ Short",AA42*I42,AA42*H42), AA42), "")</f>
        <v/>
      </c>
      <c r="M42" s="7">
        <f>IF(AB42&lt;&gt;0, IF($L$2&lt;&gt;"CPM", IF($L$2&lt;&gt;"$$$ Short",AB42*I42,AB42*H42), AB42), "")</f>
        <v/>
      </c>
      <c r="N42" s="64" t="str">
        <v/>
      </c>
      <c r="O42" s="7">
        <f>IF(L42&lt;&gt;"", L42+($O$2*L42), "")</f>
        <v/>
      </c>
      <c r="Q42" s="7">
        <f>IF($R$2&lt;&gt;"CPM", IF(Z42&lt;&gt;0, IF($R$2&lt;&gt;"$$$ Short",(Z42+G42)*I42,(Z42+G42)*H42), ""), IF(Z42&lt;&gt;0, Z42+G42, ""))</f>
        <v/>
      </c>
      <c r="R42" s="56">
        <f>IF($R$2&lt;&gt;"CPM", IF(AA42&lt;&gt;0, IF($R$2&lt;&gt;"$$$ Short",(AA42+G42)*I42,(AA42+G42)*H42), ""), IF(AA42&lt;&gt;0, AA42+G42, ""))</f>
        <v/>
      </c>
      <c r="S42" s="7">
        <f>IF($R$2&lt;&gt;"CPM", IF(AB42&lt;&gt;0, IF($R$2&lt;&gt;"$$$ Short",(AB42+G42)*I42,(AB42+G42)*H42), ""), IF(AB42&lt;&gt;0, AB42+G42, ""))</f>
        <v/>
      </c>
      <c r="T42" s="64" t="str">
        <v/>
      </c>
      <c r="U42" s="7">
        <f>IF(R42&lt;&gt;"", R42+($U$2*R42), "")</f>
        <v/>
      </c>
      <c r="Z42" s="0">
        <v>0.0</v>
      </c>
      <c r="AA42" s="0">
        <v>0.0</v>
      </c>
      <c r="AB42" s="0">
        <v>0.0</v>
      </c>
    </row>
    <row r="43" spans="1:28" customFormat="false">
      <c r="A43" s="0" t="str">
        <v>DALLAS</v>
      </c>
      <c r="B43" s="0" t="str">
        <v>TX</v>
      </c>
      <c r="C43" s="0" t="str">
        <v/>
      </c>
      <c r="D43" s="0" t="str">
        <v>MILPITAS</v>
      </c>
      <c r="E43" s="0" t="str">
        <v>CA</v>
      </c>
      <c r="F43" s="0" t="str">
        <v/>
      </c>
      <c r="G43" s="7">
        <f>IF(AND($G$3&lt;&gt;"STND",$G$3&lt;&gt;"Enter Fuel"), $G$3, 0.0)</f>
        <v/>
      </c>
      <c r="H43" s="0">
        <v>0.0</v>
      </c>
      <c r="I43" s="0">
        <v>0.0</v>
      </c>
      <c r="K43" s="7">
        <f>IF(Z43&lt;&gt;0, IF($L$2&lt;&gt;"CPM", IF($L$2&lt;&gt;"$$$ Short",Z43*I43,Z43*H43), Z43), "")</f>
        <v/>
      </c>
      <c r="L43" s="56">
        <f>IF(AA43&lt;&gt;0, IF($L$2&lt;&gt;"CPM", IF($L$2&lt;&gt;"$$$ Short",AA43*I43,AA43*H43), AA43), "")</f>
        <v/>
      </c>
      <c r="M43" s="7">
        <f>IF(AB43&lt;&gt;0, IF($L$2&lt;&gt;"CPM", IF($L$2&lt;&gt;"$$$ Short",AB43*I43,AB43*H43), AB43), "")</f>
        <v/>
      </c>
      <c r="N43" s="64" t="str">
        <v/>
      </c>
      <c r="O43" s="7">
        <f>IF(L43&lt;&gt;"", L43+($O$2*L43), "")</f>
        <v/>
      </c>
      <c r="Q43" s="7">
        <f>IF($R$2&lt;&gt;"CPM", IF(Z43&lt;&gt;0, IF($R$2&lt;&gt;"$$$ Short",(Z43+G43)*I43,(Z43+G43)*H43), ""), IF(Z43&lt;&gt;0, Z43+G43, ""))</f>
        <v/>
      </c>
      <c r="R43" s="56">
        <f>IF($R$2&lt;&gt;"CPM", IF(AA43&lt;&gt;0, IF($R$2&lt;&gt;"$$$ Short",(AA43+G43)*I43,(AA43+G43)*H43), ""), IF(AA43&lt;&gt;0, AA43+G43, ""))</f>
        <v/>
      </c>
      <c r="S43" s="7">
        <f>IF($R$2&lt;&gt;"CPM", IF(AB43&lt;&gt;0, IF($R$2&lt;&gt;"$$$ Short",(AB43+G43)*I43,(AB43+G43)*H43), ""), IF(AB43&lt;&gt;0, AB43+G43, ""))</f>
        <v/>
      </c>
      <c r="T43" s="64" t="str">
        <v/>
      </c>
      <c r="U43" s="7">
        <f>IF(R43&lt;&gt;"", R43+($U$2*R43), "")</f>
        <v/>
      </c>
      <c r="Z43" s="0">
        <v>0.0</v>
      </c>
      <c r="AA43" s="0">
        <v>0.0</v>
      </c>
      <c r="AB43" s="0">
        <v>0.0</v>
      </c>
    </row>
    <row r="44" spans="1:28" customFormat="false">
      <c r="A44" s="0" t="str">
        <v>DALLAS</v>
      </c>
      <c r="B44" s="0" t="str">
        <v>TX</v>
      </c>
      <c r="C44" s="0" t="str">
        <v/>
      </c>
      <c r="D44" s="0" t="str">
        <v>MODESTO</v>
      </c>
      <c r="E44" s="0" t="str">
        <v>CA</v>
      </c>
      <c r="F44" s="0" t="str">
        <v/>
      </c>
      <c r="G44" s="7">
        <f>IF(AND($G$3&lt;&gt;"STND",$G$3&lt;&gt;"Enter Fuel"), $G$3, 0.0)</f>
        <v/>
      </c>
      <c r="H44" s="0">
        <v>0.0</v>
      </c>
      <c r="I44" s="0">
        <v>0.0</v>
      </c>
      <c r="K44" s="7">
        <f>IF(Z44&lt;&gt;0, IF($L$2&lt;&gt;"CPM", IF($L$2&lt;&gt;"$$$ Short",Z44*I44,Z44*H44), Z44), "")</f>
        <v/>
      </c>
      <c r="L44" s="56">
        <f>IF(AA44&lt;&gt;0, IF($L$2&lt;&gt;"CPM", IF($L$2&lt;&gt;"$$$ Short",AA44*I44,AA44*H44), AA44), "")</f>
        <v/>
      </c>
      <c r="M44" s="7">
        <f>IF(AB44&lt;&gt;0, IF($L$2&lt;&gt;"CPM", IF($L$2&lt;&gt;"$$$ Short",AB44*I44,AB44*H44), AB44), "")</f>
        <v/>
      </c>
      <c r="N44" s="64" t="str">
        <v/>
      </c>
      <c r="O44" s="7">
        <f>IF(L44&lt;&gt;"", L44+($O$2*L44), "")</f>
        <v/>
      </c>
      <c r="Q44" s="7">
        <f>IF($R$2&lt;&gt;"CPM", IF(Z44&lt;&gt;0, IF($R$2&lt;&gt;"$$$ Short",(Z44+G44)*I44,(Z44+G44)*H44), ""), IF(Z44&lt;&gt;0, Z44+G44, ""))</f>
        <v/>
      </c>
      <c r="R44" s="56">
        <f>IF($R$2&lt;&gt;"CPM", IF(AA44&lt;&gt;0, IF($R$2&lt;&gt;"$$$ Short",(AA44+G44)*I44,(AA44+G44)*H44), ""), IF(AA44&lt;&gt;0, AA44+G44, ""))</f>
        <v/>
      </c>
      <c r="S44" s="7">
        <f>IF($R$2&lt;&gt;"CPM", IF(AB44&lt;&gt;0, IF($R$2&lt;&gt;"$$$ Short",(AB44+G44)*I44,(AB44+G44)*H44), ""), IF(AB44&lt;&gt;0, AB44+G44, ""))</f>
        <v/>
      </c>
      <c r="T44" s="64" t="str">
        <v/>
      </c>
      <c r="U44" s="7">
        <f>IF(R44&lt;&gt;"", R44+($U$2*R44), "")</f>
        <v/>
      </c>
      <c r="Z44" s="0">
        <v>0.0</v>
      </c>
      <c r="AA44" s="0">
        <v>0.0</v>
      </c>
      <c r="AB44" s="0">
        <v>0.0</v>
      </c>
    </row>
    <row r="45" spans="1:28" customFormat="false">
      <c r="A45" s="0" t="str">
        <v>DALLAS</v>
      </c>
      <c r="B45" s="0" t="str">
        <v>TX</v>
      </c>
      <c r="C45" s="0" t="str">
        <v/>
      </c>
      <c r="D45" s="0" t="str">
        <v>MURRIETA</v>
      </c>
      <c r="E45" s="0" t="str">
        <v>CA</v>
      </c>
      <c r="F45" s="0" t="str">
        <v/>
      </c>
      <c r="G45" s="7">
        <f>IF(AND($G$3&lt;&gt;"STND",$G$3&lt;&gt;"Enter Fuel"), $G$3, 0.0)</f>
        <v/>
      </c>
      <c r="H45" s="0">
        <v>0.0</v>
      </c>
      <c r="I45" s="0">
        <v>0.0</v>
      </c>
      <c r="K45" s="7">
        <f>IF(Z45&lt;&gt;0, IF($L$2&lt;&gt;"CPM", IF($L$2&lt;&gt;"$$$ Short",Z45*I45,Z45*H45), Z45), "")</f>
        <v/>
      </c>
      <c r="L45" s="56">
        <f>IF(AA45&lt;&gt;0, IF($L$2&lt;&gt;"CPM", IF($L$2&lt;&gt;"$$$ Short",AA45*I45,AA45*H45), AA45), "")</f>
        <v/>
      </c>
      <c r="M45" s="7">
        <f>IF(AB45&lt;&gt;0, IF($L$2&lt;&gt;"CPM", IF($L$2&lt;&gt;"$$$ Short",AB45*I45,AB45*H45), AB45), "")</f>
        <v/>
      </c>
      <c r="N45" s="64" t="str">
        <v/>
      </c>
      <c r="O45" s="7">
        <f>IF(L45&lt;&gt;"", L45+($O$2*L45), "")</f>
        <v/>
      </c>
      <c r="Q45" s="7">
        <f>IF($R$2&lt;&gt;"CPM", IF(Z45&lt;&gt;0, IF($R$2&lt;&gt;"$$$ Short",(Z45+G45)*I45,(Z45+G45)*H45), ""), IF(Z45&lt;&gt;0, Z45+G45, ""))</f>
        <v/>
      </c>
      <c r="R45" s="56">
        <f>IF($R$2&lt;&gt;"CPM", IF(AA45&lt;&gt;0, IF($R$2&lt;&gt;"$$$ Short",(AA45+G45)*I45,(AA45+G45)*H45), ""), IF(AA45&lt;&gt;0, AA45+G45, ""))</f>
        <v/>
      </c>
      <c r="S45" s="7">
        <f>IF($R$2&lt;&gt;"CPM", IF(AB45&lt;&gt;0, IF($R$2&lt;&gt;"$$$ Short",(AB45+G45)*I45,(AB45+G45)*H45), ""), IF(AB45&lt;&gt;0, AB45+G45, ""))</f>
        <v/>
      </c>
      <c r="T45" s="64" t="str">
        <v/>
      </c>
      <c r="U45" s="7">
        <f>IF(R45&lt;&gt;"", R45+($U$2*R45), "")</f>
        <v/>
      </c>
      <c r="Z45" s="0">
        <v>0.0</v>
      </c>
      <c r="AA45" s="0">
        <v>0.0</v>
      </c>
      <c r="AB45" s="0">
        <v>0.0</v>
      </c>
    </row>
    <row r="46" spans="1:28" customFormat="false">
      <c r="A46" s="0" t="str">
        <v>DALLAS</v>
      </c>
      <c r="B46" s="0" t="str">
        <v>TX</v>
      </c>
      <c r="C46" s="0" t="str">
        <v/>
      </c>
      <c r="D46" s="0" t="str">
        <v>NORTH HIGHLANDS</v>
      </c>
      <c r="E46" s="0" t="str">
        <v>CA</v>
      </c>
      <c r="F46" s="0" t="str">
        <v/>
      </c>
      <c r="G46" s="7">
        <f>IF(AND($G$3&lt;&gt;"STND",$G$3&lt;&gt;"Enter Fuel"), $G$3, 0.0)</f>
        <v/>
      </c>
      <c r="H46" s="0">
        <v>0.0</v>
      </c>
      <c r="I46" s="0">
        <v>0.0</v>
      </c>
      <c r="K46" s="7">
        <f>IF(Z46&lt;&gt;0, IF($L$2&lt;&gt;"CPM", IF($L$2&lt;&gt;"$$$ Short",Z46*I46,Z46*H46), Z46), "")</f>
        <v/>
      </c>
      <c r="L46" s="56">
        <f>IF(AA46&lt;&gt;0, IF($L$2&lt;&gt;"CPM", IF($L$2&lt;&gt;"$$$ Short",AA46*I46,AA46*H46), AA46), "")</f>
        <v/>
      </c>
      <c r="M46" s="7">
        <f>IF(AB46&lt;&gt;0, IF($L$2&lt;&gt;"CPM", IF($L$2&lt;&gt;"$$$ Short",AB46*I46,AB46*H46), AB46), "")</f>
        <v/>
      </c>
      <c r="N46" s="64" t="str">
        <v/>
      </c>
      <c r="O46" s="7">
        <f>IF(L46&lt;&gt;"", L46+($O$2*L46), "")</f>
        <v/>
      </c>
      <c r="Q46" s="7">
        <f>IF($R$2&lt;&gt;"CPM", IF(Z46&lt;&gt;0, IF($R$2&lt;&gt;"$$$ Short",(Z46+G46)*I46,(Z46+G46)*H46), ""), IF(Z46&lt;&gt;0, Z46+G46, ""))</f>
        <v/>
      </c>
      <c r="R46" s="56">
        <f>IF($R$2&lt;&gt;"CPM", IF(AA46&lt;&gt;0, IF($R$2&lt;&gt;"$$$ Short",(AA46+G46)*I46,(AA46+G46)*H46), ""), IF(AA46&lt;&gt;0, AA46+G46, ""))</f>
        <v/>
      </c>
      <c r="S46" s="7">
        <f>IF($R$2&lt;&gt;"CPM", IF(AB46&lt;&gt;0, IF($R$2&lt;&gt;"$$$ Short",(AB46+G46)*I46,(AB46+G46)*H46), ""), IF(AB46&lt;&gt;0, AB46+G46, ""))</f>
        <v/>
      </c>
      <c r="T46" s="64" t="str">
        <v/>
      </c>
      <c r="U46" s="7">
        <f>IF(R46&lt;&gt;"", R46+($U$2*R46), "")</f>
        <v/>
      </c>
      <c r="Z46" s="0">
        <v>0.0</v>
      </c>
      <c r="AA46" s="0">
        <v>0.0</v>
      </c>
      <c r="AB46" s="0">
        <v>0.0</v>
      </c>
    </row>
    <row r="47" spans="1:28" customFormat="false">
      <c r="A47" s="0" t="str">
        <v>DALLAS</v>
      </c>
      <c r="B47" s="0" t="str">
        <v>TX</v>
      </c>
      <c r="C47" s="0" t="str">
        <v/>
      </c>
      <c r="D47" s="0" t="str">
        <v>OAKLAND</v>
      </c>
      <c r="E47" s="0" t="str">
        <v>CA</v>
      </c>
      <c r="F47" s="0" t="str">
        <v/>
      </c>
      <c r="G47" s="7">
        <f>IF(AND($G$3&lt;&gt;"STND",$G$3&lt;&gt;"Enter Fuel"), $G$3, 0.0)</f>
        <v/>
      </c>
      <c r="H47" s="0">
        <v>0.0</v>
      </c>
      <c r="I47" s="0">
        <v>0.0</v>
      </c>
      <c r="K47" s="7">
        <f>IF(Z47&lt;&gt;0, IF($L$2&lt;&gt;"CPM", IF($L$2&lt;&gt;"$$$ Short",Z47*I47,Z47*H47), Z47), "")</f>
        <v/>
      </c>
      <c r="L47" s="56">
        <f>IF(AA47&lt;&gt;0, IF($L$2&lt;&gt;"CPM", IF($L$2&lt;&gt;"$$$ Short",AA47*I47,AA47*H47), AA47), "")</f>
        <v/>
      </c>
      <c r="M47" s="7">
        <f>IF(AB47&lt;&gt;0, IF($L$2&lt;&gt;"CPM", IF($L$2&lt;&gt;"$$$ Short",AB47*I47,AB47*H47), AB47), "")</f>
        <v/>
      </c>
      <c r="N47" s="64" t="str">
        <v/>
      </c>
      <c r="O47" s="7">
        <f>IF(L47&lt;&gt;"", L47+($O$2*L47), "")</f>
        <v/>
      </c>
      <c r="Q47" s="7">
        <f>IF($R$2&lt;&gt;"CPM", IF(Z47&lt;&gt;0, IF($R$2&lt;&gt;"$$$ Short",(Z47+G47)*I47,(Z47+G47)*H47), ""), IF(Z47&lt;&gt;0, Z47+G47, ""))</f>
        <v/>
      </c>
      <c r="R47" s="56">
        <f>IF($R$2&lt;&gt;"CPM", IF(AA47&lt;&gt;0, IF($R$2&lt;&gt;"$$$ Short",(AA47+G47)*I47,(AA47+G47)*H47), ""), IF(AA47&lt;&gt;0, AA47+G47, ""))</f>
        <v/>
      </c>
      <c r="S47" s="7">
        <f>IF($R$2&lt;&gt;"CPM", IF(AB47&lt;&gt;0, IF($R$2&lt;&gt;"$$$ Short",(AB47+G47)*I47,(AB47+G47)*H47), ""), IF(AB47&lt;&gt;0, AB47+G47, ""))</f>
        <v/>
      </c>
      <c r="T47" s="64" t="str">
        <v/>
      </c>
      <c r="U47" s="7">
        <f>IF(R47&lt;&gt;"", R47+($U$2*R47), "")</f>
        <v/>
      </c>
      <c r="Z47" s="0">
        <v>0.0</v>
      </c>
      <c r="AA47" s="0">
        <v>0.0</v>
      </c>
      <c r="AB47" s="0">
        <v>0.0</v>
      </c>
    </row>
    <row r="48" spans="1:28" customFormat="false">
      <c r="A48" s="0" t="str">
        <v>DALLAS</v>
      </c>
      <c r="B48" s="0" t="str">
        <v>TX</v>
      </c>
      <c r="C48" s="0" t="str">
        <v/>
      </c>
      <c r="D48" s="0" t="str">
        <v>ORANGE</v>
      </c>
      <c r="E48" s="0" t="str">
        <v>CA</v>
      </c>
      <c r="F48" s="0" t="str">
        <v/>
      </c>
      <c r="G48" s="7">
        <f>IF(AND($G$3&lt;&gt;"STND",$G$3&lt;&gt;"Enter Fuel"), $G$3, 0.0)</f>
        <v/>
      </c>
      <c r="H48" s="0">
        <v>0.0</v>
      </c>
      <c r="I48" s="0">
        <v>0.0</v>
      </c>
      <c r="K48" s="7">
        <f>IF(Z48&lt;&gt;0, IF($L$2&lt;&gt;"CPM", IF($L$2&lt;&gt;"$$$ Short",Z48*I48,Z48*H48), Z48), "")</f>
        <v/>
      </c>
      <c r="L48" s="56">
        <f>IF(AA48&lt;&gt;0, IF($L$2&lt;&gt;"CPM", IF($L$2&lt;&gt;"$$$ Short",AA48*I48,AA48*H48), AA48), "")</f>
        <v/>
      </c>
      <c r="M48" s="7">
        <f>IF(AB48&lt;&gt;0, IF($L$2&lt;&gt;"CPM", IF($L$2&lt;&gt;"$$$ Short",AB48*I48,AB48*H48), AB48), "")</f>
        <v/>
      </c>
      <c r="N48" s="64" t="str">
        <v/>
      </c>
      <c r="O48" s="7">
        <f>IF(L48&lt;&gt;"", L48+($O$2*L48), "")</f>
        <v/>
      </c>
      <c r="Q48" s="7">
        <f>IF($R$2&lt;&gt;"CPM", IF(Z48&lt;&gt;0, IF($R$2&lt;&gt;"$$$ Short",(Z48+G48)*I48,(Z48+G48)*H48), ""), IF(Z48&lt;&gt;0, Z48+G48, ""))</f>
        <v/>
      </c>
      <c r="R48" s="56">
        <f>IF($R$2&lt;&gt;"CPM", IF(AA48&lt;&gt;0, IF($R$2&lt;&gt;"$$$ Short",(AA48+G48)*I48,(AA48+G48)*H48), ""), IF(AA48&lt;&gt;0, AA48+G48, ""))</f>
        <v/>
      </c>
      <c r="S48" s="7">
        <f>IF($R$2&lt;&gt;"CPM", IF(AB48&lt;&gt;0, IF($R$2&lt;&gt;"$$$ Short",(AB48+G48)*I48,(AB48+G48)*H48), ""), IF(AB48&lt;&gt;0, AB48+G48, ""))</f>
        <v/>
      </c>
      <c r="T48" s="64" t="str">
        <v/>
      </c>
      <c r="U48" s="7">
        <f>IF(R48&lt;&gt;"", R48+($U$2*R48), "")</f>
        <v/>
      </c>
      <c r="Z48" s="0">
        <v>0.0</v>
      </c>
      <c r="AA48" s="0">
        <v>0.0</v>
      </c>
      <c r="AB48" s="0">
        <v>0.0</v>
      </c>
    </row>
    <row r="49" spans="1:28" customFormat="false">
      <c r="A49" s="0" t="str">
        <v>DALLAS</v>
      </c>
      <c r="B49" s="0" t="str">
        <v>TX</v>
      </c>
      <c r="C49" s="0" t="str">
        <v/>
      </c>
      <c r="D49" s="0" t="str">
        <v>OXNARD</v>
      </c>
      <c r="E49" s="0" t="str">
        <v>CA</v>
      </c>
      <c r="F49" s="0" t="str">
        <v/>
      </c>
      <c r="G49" s="7">
        <f>IF(AND($G$3&lt;&gt;"STND",$G$3&lt;&gt;"Enter Fuel"), $G$3, 0.0)</f>
        <v/>
      </c>
      <c r="H49" s="0">
        <v>0.0</v>
      </c>
      <c r="I49" s="0">
        <v>0.0</v>
      </c>
      <c r="K49" s="7">
        <f>IF(Z49&lt;&gt;0, IF($L$2&lt;&gt;"CPM", IF($L$2&lt;&gt;"$$$ Short",Z49*I49,Z49*H49), Z49), "")</f>
        <v/>
      </c>
      <c r="L49" s="56">
        <f>IF(AA49&lt;&gt;0, IF($L$2&lt;&gt;"CPM", IF($L$2&lt;&gt;"$$$ Short",AA49*I49,AA49*H49), AA49), "")</f>
        <v/>
      </c>
      <c r="M49" s="7">
        <f>IF(AB49&lt;&gt;0, IF($L$2&lt;&gt;"CPM", IF($L$2&lt;&gt;"$$$ Short",AB49*I49,AB49*H49), AB49), "")</f>
        <v/>
      </c>
      <c r="N49" s="64" t="str">
        <v/>
      </c>
      <c r="O49" s="7">
        <f>IF(L49&lt;&gt;"", L49+($O$2*L49), "")</f>
        <v/>
      </c>
      <c r="Q49" s="7">
        <f>IF($R$2&lt;&gt;"CPM", IF(Z49&lt;&gt;0, IF($R$2&lt;&gt;"$$$ Short",(Z49+G49)*I49,(Z49+G49)*H49), ""), IF(Z49&lt;&gt;0, Z49+G49, ""))</f>
        <v/>
      </c>
      <c r="R49" s="56">
        <f>IF($R$2&lt;&gt;"CPM", IF(AA49&lt;&gt;0, IF($R$2&lt;&gt;"$$$ Short",(AA49+G49)*I49,(AA49+G49)*H49), ""), IF(AA49&lt;&gt;0, AA49+G49, ""))</f>
        <v/>
      </c>
      <c r="S49" s="7">
        <f>IF($R$2&lt;&gt;"CPM", IF(AB49&lt;&gt;0, IF($R$2&lt;&gt;"$$$ Short",(AB49+G49)*I49,(AB49+G49)*H49), ""), IF(AB49&lt;&gt;0, AB49+G49, ""))</f>
        <v/>
      </c>
      <c r="T49" s="64" t="str">
        <v/>
      </c>
      <c r="U49" s="7">
        <f>IF(R49&lt;&gt;"", R49+($U$2*R49), "")</f>
        <v/>
      </c>
      <c r="Z49" s="0">
        <v>0.0</v>
      </c>
      <c r="AA49" s="0">
        <v>0.0</v>
      </c>
      <c r="AB49" s="0">
        <v>0.0</v>
      </c>
    </row>
    <row r="50" spans="1:28" customFormat="false">
      <c r="A50" s="0" t="str">
        <v>DALLAS</v>
      </c>
      <c r="B50" s="0" t="str">
        <v>TX</v>
      </c>
      <c r="C50" s="0" t="str">
        <v/>
      </c>
      <c r="D50" s="0" t="str">
        <v>PALMDALE</v>
      </c>
      <c r="E50" s="0" t="str">
        <v>CA</v>
      </c>
      <c r="F50" s="0" t="str">
        <v/>
      </c>
      <c r="G50" s="7">
        <f>IF(AND($G$3&lt;&gt;"STND",$G$3&lt;&gt;"Enter Fuel"), $G$3, 0.0)</f>
        <v/>
      </c>
      <c r="H50" s="0">
        <v>0.0</v>
      </c>
      <c r="I50" s="0">
        <v>0.0</v>
      </c>
      <c r="K50" s="7">
        <f>IF(Z50&lt;&gt;0, IF($L$2&lt;&gt;"CPM", IF($L$2&lt;&gt;"$$$ Short",Z50*I50,Z50*H50), Z50), "")</f>
        <v/>
      </c>
      <c r="L50" s="56">
        <f>IF(AA50&lt;&gt;0, IF($L$2&lt;&gt;"CPM", IF($L$2&lt;&gt;"$$$ Short",AA50*I50,AA50*H50), AA50), "")</f>
        <v/>
      </c>
      <c r="M50" s="7">
        <f>IF(AB50&lt;&gt;0, IF($L$2&lt;&gt;"CPM", IF($L$2&lt;&gt;"$$$ Short",AB50*I50,AB50*H50), AB50), "")</f>
        <v/>
      </c>
      <c r="N50" s="64" t="str">
        <v/>
      </c>
      <c r="O50" s="7">
        <f>IF(L50&lt;&gt;"", L50+($O$2*L50), "")</f>
        <v/>
      </c>
      <c r="Q50" s="7">
        <f>IF($R$2&lt;&gt;"CPM", IF(Z50&lt;&gt;0, IF($R$2&lt;&gt;"$$$ Short",(Z50+G50)*I50,(Z50+G50)*H50), ""), IF(Z50&lt;&gt;0, Z50+G50, ""))</f>
        <v/>
      </c>
      <c r="R50" s="56">
        <f>IF($R$2&lt;&gt;"CPM", IF(AA50&lt;&gt;0, IF($R$2&lt;&gt;"$$$ Short",(AA50+G50)*I50,(AA50+G50)*H50), ""), IF(AA50&lt;&gt;0, AA50+G50, ""))</f>
        <v/>
      </c>
      <c r="S50" s="7">
        <f>IF($R$2&lt;&gt;"CPM", IF(AB50&lt;&gt;0, IF($R$2&lt;&gt;"$$$ Short",(AB50+G50)*I50,(AB50+G50)*H50), ""), IF(AB50&lt;&gt;0, AB50+G50, ""))</f>
        <v/>
      </c>
      <c r="T50" s="64" t="str">
        <v/>
      </c>
      <c r="U50" s="7">
        <f>IF(R50&lt;&gt;"", R50+($U$2*R50), "")</f>
        <v/>
      </c>
      <c r="Z50" s="0">
        <v>0.0</v>
      </c>
      <c r="AA50" s="0">
        <v>0.0</v>
      </c>
      <c r="AB50" s="0">
        <v>0.0</v>
      </c>
    </row>
    <row r="51" spans="1:28" customFormat="false">
      <c r="A51" s="0" t="str">
        <v>DALLAS</v>
      </c>
      <c r="B51" s="0" t="str">
        <v>TX</v>
      </c>
      <c r="C51" s="0" t="str">
        <v/>
      </c>
      <c r="D51" s="0" t="str">
        <v>PLEASANTON</v>
      </c>
      <c r="E51" s="0" t="str">
        <v>CA</v>
      </c>
      <c r="F51" s="0" t="str">
        <v/>
      </c>
      <c r="G51" s="7">
        <f>IF(AND($G$3&lt;&gt;"STND",$G$3&lt;&gt;"Enter Fuel"), $G$3, 0.0)</f>
        <v/>
      </c>
      <c r="H51" s="0">
        <v>0.0</v>
      </c>
      <c r="I51" s="0">
        <v>0.0</v>
      </c>
      <c r="K51" s="7">
        <f>IF(Z51&lt;&gt;0, IF($L$2&lt;&gt;"CPM", IF($L$2&lt;&gt;"$$$ Short",Z51*I51,Z51*H51), Z51), "")</f>
        <v/>
      </c>
      <c r="L51" s="56">
        <f>IF(AA51&lt;&gt;0, IF($L$2&lt;&gt;"CPM", IF($L$2&lt;&gt;"$$$ Short",AA51*I51,AA51*H51), AA51), "")</f>
        <v/>
      </c>
      <c r="M51" s="7">
        <f>IF(AB51&lt;&gt;0, IF($L$2&lt;&gt;"CPM", IF($L$2&lt;&gt;"$$$ Short",AB51*I51,AB51*H51), AB51), "")</f>
        <v/>
      </c>
      <c r="N51" s="64" t="str">
        <v/>
      </c>
      <c r="O51" s="7">
        <f>IF(L51&lt;&gt;"", L51+($O$2*L51), "")</f>
        <v/>
      </c>
      <c r="Q51" s="7">
        <f>IF($R$2&lt;&gt;"CPM", IF(Z51&lt;&gt;0, IF($R$2&lt;&gt;"$$$ Short",(Z51+G51)*I51,(Z51+G51)*H51), ""), IF(Z51&lt;&gt;0, Z51+G51, ""))</f>
        <v/>
      </c>
      <c r="R51" s="56">
        <f>IF($R$2&lt;&gt;"CPM", IF(AA51&lt;&gt;0, IF($R$2&lt;&gt;"$$$ Short",(AA51+G51)*I51,(AA51+G51)*H51), ""), IF(AA51&lt;&gt;0, AA51+G51, ""))</f>
        <v/>
      </c>
      <c r="S51" s="7">
        <f>IF($R$2&lt;&gt;"CPM", IF(AB51&lt;&gt;0, IF($R$2&lt;&gt;"$$$ Short",(AB51+G51)*I51,(AB51+G51)*H51), ""), IF(AB51&lt;&gt;0, AB51+G51, ""))</f>
        <v/>
      </c>
      <c r="T51" s="64" t="str">
        <v/>
      </c>
      <c r="U51" s="7">
        <f>IF(R51&lt;&gt;"", R51+($U$2*R51), "")</f>
        <v/>
      </c>
      <c r="Z51" s="0">
        <v>0.0</v>
      </c>
      <c r="AA51" s="0">
        <v>0.0</v>
      </c>
      <c r="AB51" s="0">
        <v>0.0</v>
      </c>
    </row>
    <row r="52" spans="1:28" customFormat="false">
      <c r="A52" s="0" t="str">
        <v>DALLAS</v>
      </c>
      <c r="B52" s="0" t="str">
        <v>TX</v>
      </c>
      <c r="C52" s="0" t="str">
        <v/>
      </c>
      <c r="D52" s="0" t="str">
        <v>POWAY</v>
      </c>
      <c r="E52" s="0" t="str">
        <v>CA</v>
      </c>
      <c r="F52" s="0" t="str">
        <v/>
      </c>
      <c r="G52" s="7">
        <f>IF(AND($G$3&lt;&gt;"STND",$G$3&lt;&gt;"Enter Fuel"), $G$3, 0.0)</f>
        <v/>
      </c>
      <c r="H52" s="0">
        <v>0.0</v>
      </c>
      <c r="I52" s="0">
        <v>0.0</v>
      </c>
      <c r="K52" s="7">
        <f>IF(Z52&lt;&gt;0, IF($L$2&lt;&gt;"CPM", IF($L$2&lt;&gt;"$$$ Short",Z52*I52,Z52*H52), Z52), "")</f>
        <v/>
      </c>
      <c r="L52" s="56">
        <f>IF(AA52&lt;&gt;0, IF($L$2&lt;&gt;"CPM", IF($L$2&lt;&gt;"$$$ Short",AA52*I52,AA52*H52), AA52), "")</f>
        <v/>
      </c>
      <c r="M52" s="7">
        <f>IF(AB52&lt;&gt;0, IF($L$2&lt;&gt;"CPM", IF($L$2&lt;&gt;"$$$ Short",AB52*I52,AB52*H52), AB52), "")</f>
        <v/>
      </c>
      <c r="N52" s="64" t="str">
        <v/>
      </c>
      <c r="O52" s="7">
        <f>IF(L52&lt;&gt;"", L52+($O$2*L52), "")</f>
        <v/>
      </c>
      <c r="Q52" s="7">
        <f>IF($R$2&lt;&gt;"CPM", IF(Z52&lt;&gt;0, IF($R$2&lt;&gt;"$$$ Short",(Z52+G52)*I52,(Z52+G52)*H52), ""), IF(Z52&lt;&gt;0, Z52+G52, ""))</f>
        <v/>
      </c>
      <c r="R52" s="56">
        <f>IF($R$2&lt;&gt;"CPM", IF(AA52&lt;&gt;0, IF($R$2&lt;&gt;"$$$ Short",(AA52+G52)*I52,(AA52+G52)*H52), ""), IF(AA52&lt;&gt;0, AA52+G52, ""))</f>
        <v/>
      </c>
      <c r="S52" s="7">
        <f>IF($R$2&lt;&gt;"CPM", IF(AB52&lt;&gt;0, IF($R$2&lt;&gt;"$$$ Short",(AB52+G52)*I52,(AB52+G52)*H52), ""), IF(AB52&lt;&gt;0, AB52+G52, ""))</f>
        <v/>
      </c>
      <c r="T52" s="64" t="str">
        <v/>
      </c>
      <c r="U52" s="7">
        <f>IF(R52&lt;&gt;"", R52+($U$2*R52), "")</f>
        <v/>
      </c>
      <c r="Z52" s="0">
        <v>0.0</v>
      </c>
      <c r="AA52" s="0">
        <v>0.0</v>
      </c>
      <c r="AB52" s="0">
        <v>0.0</v>
      </c>
    </row>
    <row r="53" spans="1:28" customFormat="false">
      <c r="A53" s="0" t="str">
        <v>DALLAS</v>
      </c>
      <c r="B53" s="0" t="str">
        <v>TX</v>
      </c>
      <c r="C53" s="0" t="str">
        <v/>
      </c>
      <c r="D53" s="0" t="str">
        <v>REDDING</v>
      </c>
      <c r="E53" s="0" t="str">
        <v>CA</v>
      </c>
      <c r="F53" s="0" t="str">
        <v/>
      </c>
      <c r="G53" s="7">
        <f>IF(AND($G$3&lt;&gt;"STND",$G$3&lt;&gt;"Enter Fuel"), $G$3, 0.0)</f>
        <v/>
      </c>
      <c r="H53" s="0">
        <v>0.0</v>
      </c>
      <c r="I53" s="0">
        <v>0.0</v>
      </c>
      <c r="K53" s="7">
        <f>IF(Z53&lt;&gt;0, IF($L$2&lt;&gt;"CPM", IF($L$2&lt;&gt;"$$$ Short",Z53*I53,Z53*H53), Z53), "")</f>
        <v/>
      </c>
      <c r="L53" s="56">
        <f>IF(AA53&lt;&gt;0, IF($L$2&lt;&gt;"CPM", IF($L$2&lt;&gt;"$$$ Short",AA53*I53,AA53*H53), AA53), "")</f>
        <v/>
      </c>
      <c r="M53" s="7">
        <f>IF(AB53&lt;&gt;0, IF($L$2&lt;&gt;"CPM", IF($L$2&lt;&gt;"$$$ Short",AB53*I53,AB53*H53), AB53), "")</f>
        <v/>
      </c>
      <c r="N53" s="64" t="str">
        <v/>
      </c>
      <c r="O53" s="7">
        <f>IF(L53&lt;&gt;"", L53+($O$2*L53), "")</f>
        <v/>
      </c>
      <c r="Q53" s="7">
        <f>IF($R$2&lt;&gt;"CPM", IF(Z53&lt;&gt;0, IF($R$2&lt;&gt;"$$$ Short",(Z53+G53)*I53,(Z53+G53)*H53), ""), IF(Z53&lt;&gt;0, Z53+G53, ""))</f>
        <v/>
      </c>
      <c r="R53" s="56">
        <f>IF($R$2&lt;&gt;"CPM", IF(AA53&lt;&gt;0, IF($R$2&lt;&gt;"$$$ Short",(AA53+G53)*I53,(AA53+G53)*H53), ""), IF(AA53&lt;&gt;0, AA53+G53, ""))</f>
        <v/>
      </c>
      <c r="S53" s="7">
        <f>IF($R$2&lt;&gt;"CPM", IF(AB53&lt;&gt;0, IF($R$2&lt;&gt;"$$$ Short",(AB53+G53)*I53,(AB53+G53)*H53), ""), IF(AB53&lt;&gt;0, AB53+G53, ""))</f>
        <v/>
      </c>
      <c r="T53" s="64" t="str">
        <v/>
      </c>
      <c r="U53" s="7">
        <f>IF(R53&lt;&gt;"", R53+($U$2*R53), "")</f>
        <v/>
      </c>
      <c r="Z53" s="0">
        <v>0.0</v>
      </c>
      <c r="AA53" s="0">
        <v>0.0</v>
      </c>
      <c r="AB53" s="0">
        <v>0.0</v>
      </c>
    </row>
    <row r="54" spans="1:28" customFormat="false">
      <c r="A54" s="0" t="str">
        <v>DALLAS</v>
      </c>
      <c r="B54" s="0" t="str">
        <v>TX</v>
      </c>
      <c r="C54" s="0" t="str">
        <v/>
      </c>
      <c r="D54" s="0" t="str">
        <v>REDLANDS</v>
      </c>
      <c r="E54" s="0" t="str">
        <v>CA</v>
      </c>
      <c r="F54" s="0" t="str">
        <v/>
      </c>
      <c r="G54" s="7">
        <f>IF(AND($G$3&lt;&gt;"STND",$G$3&lt;&gt;"Enter Fuel"), $G$3, 0.0)</f>
        <v/>
      </c>
      <c r="H54" s="0">
        <v>0.0</v>
      </c>
      <c r="I54" s="0">
        <v>0.0</v>
      </c>
      <c r="K54" s="7">
        <f>IF(Z54&lt;&gt;0, IF($L$2&lt;&gt;"CPM", IF($L$2&lt;&gt;"$$$ Short",Z54*I54,Z54*H54), Z54), "")</f>
        <v/>
      </c>
      <c r="L54" s="56">
        <f>IF(AA54&lt;&gt;0, IF($L$2&lt;&gt;"CPM", IF($L$2&lt;&gt;"$$$ Short",AA54*I54,AA54*H54), AA54), "")</f>
        <v/>
      </c>
      <c r="M54" s="7">
        <f>IF(AB54&lt;&gt;0, IF($L$2&lt;&gt;"CPM", IF($L$2&lt;&gt;"$$$ Short",AB54*I54,AB54*H54), AB54), "")</f>
        <v/>
      </c>
      <c r="N54" s="64" t="str">
        <v/>
      </c>
      <c r="O54" s="7">
        <f>IF(L54&lt;&gt;"", L54+($O$2*L54), "")</f>
        <v/>
      </c>
      <c r="Q54" s="7">
        <f>IF($R$2&lt;&gt;"CPM", IF(Z54&lt;&gt;0, IF($R$2&lt;&gt;"$$$ Short",(Z54+G54)*I54,(Z54+G54)*H54), ""), IF(Z54&lt;&gt;0, Z54+G54, ""))</f>
        <v/>
      </c>
      <c r="R54" s="56">
        <f>IF($R$2&lt;&gt;"CPM", IF(AA54&lt;&gt;0, IF($R$2&lt;&gt;"$$$ Short",(AA54+G54)*I54,(AA54+G54)*H54), ""), IF(AA54&lt;&gt;0, AA54+G54, ""))</f>
        <v/>
      </c>
      <c r="S54" s="7">
        <f>IF($R$2&lt;&gt;"CPM", IF(AB54&lt;&gt;0, IF($R$2&lt;&gt;"$$$ Short",(AB54+G54)*I54,(AB54+G54)*H54), ""), IF(AB54&lt;&gt;0, AB54+G54, ""))</f>
        <v/>
      </c>
      <c r="T54" s="64" t="str">
        <v/>
      </c>
      <c r="U54" s="7">
        <f>IF(R54&lt;&gt;"", R54+($U$2*R54), "")</f>
        <v/>
      </c>
      <c r="Z54" s="0">
        <v>0.0</v>
      </c>
      <c r="AA54" s="0">
        <v>0.0</v>
      </c>
      <c r="AB54" s="0">
        <v>0.0</v>
      </c>
    </row>
    <row r="55" spans="1:28" customFormat="false">
      <c r="A55" s="0" t="str">
        <v>DALLAS</v>
      </c>
      <c r="B55" s="0" t="str">
        <v>TX</v>
      </c>
      <c r="C55" s="0" t="str">
        <v/>
      </c>
      <c r="D55" s="0" t="str">
        <v>RICHMOND</v>
      </c>
      <c r="E55" s="0" t="str">
        <v>CA</v>
      </c>
      <c r="F55" s="0" t="str">
        <v/>
      </c>
      <c r="G55" s="7">
        <f>IF(AND($G$3&lt;&gt;"STND",$G$3&lt;&gt;"Enter Fuel"), $G$3, 0.0)</f>
        <v/>
      </c>
      <c r="H55" s="0">
        <v>0.0</v>
      </c>
      <c r="I55" s="0">
        <v>0.0</v>
      </c>
      <c r="K55" s="7">
        <f>IF(Z55&lt;&gt;0, IF($L$2&lt;&gt;"CPM", IF($L$2&lt;&gt;"$$$ Short",Z55*I55,Z55*H55), Z55), "")</f>
        <v/>
      </c>
      <c r="L55" s="56">
        <f>IF(AA55&lt;&gt;0, IF($L$2&lt;&gt;"CPM", IF($L$2&lt;&gt;"$$$ Short",AA55*I55,AA55*H55), AA55), "")</f>
        <v/>
      </c>
      <c r="M55" s="7">
        <f>IF(AB55&lt;&gt;0, IF($L$2&lt;&gt;"CPM", IF($L$2&lt;&gt;"$$$ Short",AB55*I55,AB55*H55), AB55), "")</f>
        <v/>
      </c>
      <c r="N55" s="64" t="str">
        <v/>
      </c>
      <c r="O55" s="7">
        <f>IF(L55&lt;&gt;"", L55+($O$2*L55), "")</f>
        <v/>
      </c>
      <c r="Q55" s="7">
        <f>IF($R$2&lt;&gt;"CPM", IF(Z55&lt;&gt;0, IF($R$2&lt;&gt;"$$$ Short",(Z55+G55)*I55,(Z55+G55)*H55), ""), IF(Z55&lt;&gt;0, Z55+G55, ""))</f>
        <v/>
      </c>
      <c r="R55" s="56">
        <f>IF($R$2&lt;&gt;"CPM", IF(AA55&lt;&gt;0, IF($R$2&lt;&gt;"$$$ Short",(AA55+G55)*I55,(AA55+G55)*H55), ""), IF(AA55&lt;&gt;0, AA55+G55, ""))</f>
        <v/>
      </c>
      <c r="S55" s="7">
        <f>IF($R$2&lt;&gt;"CPM", IF(AB55&lt;&gt;0, IF($R$2&lt;&gt;"$$$ Short",(AB55+G55)*I55,(AB55+G55)*H55), ""), IF(AB55&lt;&gt;0, AB55+G55, ""))</f>
        <v/>
      </c>
      <c r="T55" s="64" t="str">
        <v/>
      </c>
      <c r="U55" s="7">
        <f>IF(R55&lt;&gt;"", R55+($U$2*R55), "")</f>
        <v/>
      </c>
      <c r="Z55" s="0">
        <v>0.0</v>
      </c>
      <c r="AA55" s="0">
        <v>0.0</v>
      </c>
      <c r="AB55" s="0">
        <v>0.0</v>
      </c>
    </row>
    <row r="56" spans="1:28" customFormat="false">
      <c r="A56" s="0" t="str">
        <v>DALLAS</v>
      </c>
      <c r="B56" s="0" t="str">
        <v>TX</v>
      </c>
      <c r="C56" s="0" t="str">
        <v/>
      </c>
      <c r="D56" s="0" t="str">
        <v>RIVERSIDE</v>
      </c>
      <c r="E56" s="0" t="str">
        <v>CA</v>
      </c>
      <c r="F56" s="0" t="str">
        <v/>
      </c>
      <c r="G56" s="7">
        <f>IF(AND($G$3&lt;&gt;"STND",$G$3&lt;&gt;"Enter Fuel"), $G$3, 0.0)</f>
        <v/>
      </c>
      <c r="H56" s="0">
        <v>0.0</v>
      </c>
      <c r="I56" s="0">
        <v>0.0</v>
      </c>
      <c r="K56" s="7">
        <f>IF(Z56&lt;&gt;0, IF($L$2&lt;&gt;"CPM", IF($L$2&lt;&gt;"$$$ Short",Z56*I56,Z56*H56), Z56), "")</f>
        <v/>
      </c>
      <c r="L56" s="56">
        <f>IF(AA56&lt;&gt;0, IF($L$2&lt;&gt;"CPM", IF($L$2&lt;&gt;"$$$ Short",AA56*I56,AA56*H56), AA56), "")</f>
        <v/>
      </c>
      <c r="M56" s="7">
        <f>IF(AB56&lt;&gt;0, IF($L$2&lt;&gt;"CPM", IF($L$2&lt;&gt;"$$$ Short",AB56*I56,AB56*H56), AB56), "")</f>
        <v/>
      </c>
      <c r="N56" s="64" t="str">
        <v/>
      </c>
      <c r="O56" s="7">
        <f>IF(L56&lt;&gt;"", L56+($O$2*L56), "")</f>
        <v/>
      </c>
      <c r="Q56" s="7">
        <f>IF($R$2&lt;&gt;"CPM", IF(Z56&lt;&gt;0, IF($R$2&lt;&gt;"$$$ Short",(Z56+G56)*I56,(Z56+G56)*H56), ""), IF(Z56&lt;&gt;0, Z56+G56, ""))</f>
        <v/>
      </c>
      <c r="R56" s="56">
        <f>IF($R$2&lt;&gt;"CPM", IF(AA56&lt;&gt;0, IF($R$2&lt;&gt;"$$$ Short",(AA56+G56)*I56,(AA56+G56)*H56), ""), IF(AA56&lt;&gt;0, AA56+G56, ""))</f>
        <v/>
      </c>
      <c r="S56" s="7">
        <f>IF($R$2&lt;&gt;"CPM", IF(AB56&lt;&gt;0, IF($R$2&lt;&gt;"$$$ Short",(AB56+G56)*I56,(AB56+G56)*H56), ""), IF(AB56&lt;&gt;0, AB56+G56, ""))</f>
        <v/>
      </c>
      <c r="T56" s="64" t="str">
        <v/>
      </c>
      <c r="U56" s="7">
        <f>IF(R56&lt;&gt;"", R56+($U$2*R56), "")</f>
        <v/>
      </c>
      <c r="Z56" s="0">
        <v>0.0</v>
      </c>
      <c r="AA56" s="0">
        <v>0.0</v>
      </c>
      <c r="AB56" s="0">
        <v>0.0</v>
      </c>
    </row>
    <row r="57" spans="1:28" customFormat="false">
      <c r="A57" s="0" t="str">
        <v>DALLAS</v>
      </c>
      <c r="B57" s="0" t="str">
        <v>TX</v>
      </c>
      <c r="C57" s="0" t="str">
        <v/>
      </c>
      <c r="D57" s="0" t="str">
        <v>ROSEVILLE</v>
      </c>
      <c r="E57" s="0" t="str">
        <v>CA</v>
      </c>
      <c r="F57" s="0" t="str">
        <v/>
      </c>
      <c r="G57" s="7">
        <f>IF(AND($G$3&lt;&gt;"STND",$G$3&lt;&gt;"Enter Fuel"), $G$3, 0.0)</f>
        <v/>
      </c>
      <c r="H57" s="0">
        <v>0.0</v>
      </c>
      <c r="I57" s="0">
        <v>0.0</v>
      </c>
      <c r="K57" s="7">
        <f>IF(Z57&lt;&gt;0, IF($L$2&lt;&gt;"CPM", IF($L$2&lt;&gt;"$$$ Short",Z57*I57,Z57*H57), Z57), "")</f>
        <v/>
      </c>
      <c r="L57" s="56">
        <f>IF(AA57&lt;&gt;0, IF($L$2&lt;&gt;"CPM", IF($L$2&lt;&gt;"$$$ Short",AA57*I57,AA57*H57), AA57), "")</f>
        <v/>
      </c>
      <c r="M57" s="7">
        <f>IF(AB57&lt;&gt;0, IF($L$2&lt;&gt;"CPM", IF($L$2&lt;&gt;"$$$ Short",AB57*I57,AB57*H57), AB57), "")</f>
        <v/>
      </c>
      <c r="N57" s="64" t="str">
        <v/>
      </c>
      <c r="O57" s="7">
        <f>IF(L57&lt;&gt;"", L57+($O$2*L57), "")</f>
        <v/>
      </c>
      <c r="Q57" s="7">
        <f>IF($R$2&lt;&gt;"CPM", IF(Z57&lt;&gt;0, IF($R$2&lt;&gt;"$$$ Short",(Z57+G57)*I57,(Z57+G57)*H57), ""), IF(Z57&lt;&gt;0, Z57+G57, ""))</f>
        <v/>
      </c>
      <c r="R57" s="56">
        <f>IF($R$2&lt;&gt;"CPM", IF(AA57&lt;&gt;0, IF($R$2&lt;&gt;"$$$ Short",(AA57+G57)*I57,(AA57+G57)*H57), ""), IF(AA57&lt;&gt;0, AA57+G57, ""))</f>
        <v/>
      </c>
      <c r="S57" s="7">
        <f>IF($R$2&lt;&gt;"CPM", IF(AB57&lt;&gt;0, IF($R$2&lt;&gt;"$$$ Short",(AB57+G57)*I57,(AB57+G57)*H57), ""), IF(AB57&lt;&gt;0, AB57+G57, ""))</f>
        <v/>
      </c>
      <c r="T57" s="64" t="str">
        <v/>
      </c>
      <c r="U57" s="7">
        <f>IF(R57&lt;&gt;"", R57+($U$2*R57), "")</f>
        <v/>
      </c>
      <c r="Z57" s="0">
        <v>0.0</v>
      </c>
      <c r="AA57" s="0">
        <v>0.0</v>
      </c>
      <c r="AB57" s="0">
        <v>0.0</v>
      </c>
    </row>
    <row r="58" spans="1:28" customFormat="false">
      <c r="A58" s="0" t="str">
        <v>DALLAS</v>
      </c>
      <c r="B58" s="0" t="str">
        <v>TX</v>
      </c>
      <c r="C58" s="0" t="str">
        <v/>
      </c>
      <c r="D58" s="0" t="str">
        <v>SACRAMENTO</v>
      </c>
      <c r="E58" s="0" t="str">
        <v>CA</v>
      </c>
      <c r="F58" s="0" t="str">
        <v/>
      </c>
      <c r="G58" s="7">
        <f>IF(AND($G$3&lt;&gt;"STND",$G$3&lt;&gt;"Enter Fuel"), $G$3, 0.0)</f>
        <v/>
      </c>
      <c r="H58" s="0">
        <v>0.0</v>
      </c>
      <c r="I58" s="0">
        <v>0.0</v>
      </c>
      <c r="K58" s="7">
        <f>IF(Z58&lt;&gt;0, IF($L$2&lt;&gt;"CPM", IF($L$2&lt;&gt;"$$$ Short",Z58*I58,Z58*H58), Z58), "")</f>
        <v/>
      </c>
      <c r="L58" s="56">
        <f>IF(AA58&lt;&gt;0, IF($L$2&lt;&gt;"CPM", IF($L$2&lt;&gt;"$$$ Short",AA58*I58,AA58*H58), AA58), "")</f>
        <v/>
      </c>
      <c r="M58" s="7">
        <f>IF(AB58&lt;&gt;0, IF($L$2&lt;&gt;"CPM", IF($L$2&lt;&gt;"$$$ Short",AB58*I58,AB58*H58), AB58), "")</f>
        <v/>
      </c>
      <c r="N58" s="64" t="str">
        <v/>
      </c>
      <c r="O58" s="7">
        <f>IF(L58&lt;&gt;"", L58+($O$2*L58), "")</f>
        <v/>
      </c>
      <c r="Q58" s="7">
        <f>IF($R$2&lt;&gt;"CPM", IF(Z58&lt;&gt;0, IF($R$2&lt;&gt;"$$$ Short",(Z58+G58)*I58,(Z58+G58)*H58), ""), IF(Z58&lt;&gt;0, Z58+G58, ""))</f>
        <v/>
      </c>
      <c r="R58" s="56">
        <f>IF($R$2&lt;&gt;"CPM", IF(AA58&lt;&gt;0, IF($R$2&lt;&gt;"$$$ Short",(AA58+G58)*I58,(AA58+G58)*H58), ""), IF(AA58&lt;&gt;0, AA58+G58, ""))</f>
        <v/>
      </c>
      <c r="S58" s="7">
        <f>IF($R$2&lt;&gt;"CPM", IF(AB58&lt;&gt;0, IF($R$2&lt;&gt;"$$$ Short",(AB58+G58)*I58,(AB58+G58)*H58), ""), IF(AB58&lt;&gt;0, AB58+G58, ""))</f>
        <v/>
      </c>
      <c r="T58" s="64" t="str">
        <v/>
      </c>
      <c r="U58" s="7">
        <f>IF(R58&lt;&gt;"", R58+($U$2*R58), "")</f>
        <v/>
      </c>
      <c r="Z58" s="0">
        <v>0.0</v>
      </c>
      <c r="AA58" s="0">
        <v>0.0</v>
      </c>
      <c r="AB58" s="0">
        <v>0.0</v>
      </c>
    </row>
    <row r="59" spans="1:28" customFormat="false">
      <c r="A59" s="0" t="str">
        <v>DALLAS</v>
      </c>
      <c r="B59" s="0" t="str">
        <v>TX</v>
      </c>
      <c r="C59" s="0" t="str">
        <v/>
      </c>
      <c r="D59" s="0" t="str">
        <v>SAN BERNARDINO</v>
      </c>
      <c r="E59" s="0" t="str">
        <v>CA</v>
      </c>
      <c r="F59" s="0" t="str">
        <v/>
      </c>
      <c r="G59" s="7">
        <f>IF(AND($G$3&lt;&gt;"STND",$G$3&lt;&gt;"Enter Fuel"), $G$3, 0.0)</f>
        <v/>
      </c>
      <c r="H59" s="0">
        <v>0.0</v>
      </c>
      <c r="I59" s="0">
        <v>0.0</v>
      </c>
      <c r="K59" s="7">
        <f>IF(Z59&lt;&gt;0, IF($L$2&lt;&gt;"CPM", IF($L$2&lt;&gt;"$$$ Short",Z59*I59,Z59*H59), Z59), "")</f>
        <v/>
      </c>
      <c r="L59" s="56">
        <f>IF(AA59&lt;&gt;0, IF($L$2&lt;&gt;"CPM", IF($L$2&lt;&gt;"$$$ Short",AA59*I59,AA59*H59), AA59), "")</f>
        <v/>
      </c>
      <c r="M59" s="7">
        <f>IF(AB59&lt;&gt;0, IF($L$2&lt;&gt;"CPM", IF($L$2&lt;&gt;"$$$ Short",AB59*I59,AB59*H59), AB59), "")</f>
        <v/>
      </c>
      <c r="N59" s="64" t="str">
        <v/>
      </c>
      <c r="O59" s="7">
        <f>IF(L59&lt;&gt;"", L59+($O$2*L59), "")</f>
        <v/>
      </c>
      <c r="Q59" s="7">
        <f>IF($R$2&lt;&gt;"CPM", IF(Z59&lt;&gt;0, IF($R$2&lt;&gt;"$$$ Short",(Z59+G59)*I59,(Z59+G59)*H59), ""), IF(Z59&lt;&gt;0, Z59+G59, ""))</f>
        <v/>
      </c>
      <c r="R59" s="56">
        <f>IF($R$2&lt;&gt;"CPM", IF(AA59&lt;&gt;0, IF($R$2&lt;&gt;"$$$ Short",(AA59+G59)*I59,(AA59+G59)*H59), ""), IF(AA59&lt;&gt;0, AA59+G59, ""))</f>
        <v/>
      </c>
      <c r="S59" s="7">
        <f>IF($R$2&lt;&gt;"CPM", IF(AB59&lt;&gt;0, IF($R$2&lt;&gt;"$$$ Short",(AB59+G59)*I59,(AB59+G59)*H59), ""), IF(AB59&lt;&gt;0, AB59+G59, ""))</f>
        <v/>
      </c>
      <c r="T59" s="64" t="str">
        <v/>
      </c>
      <c r="U59" s="7">
        <f>IF(R59&lt;&gt;"", R59+($U$2*R59), "")</f>
        <v/>
      </c>
      <c r="Z59" s="0">
        <v>0.0</v>
      </c>
      <c r="AA59" s="0">
        <v>0.0</v>
      </c>
      <c r="AB59" s="0">
        <v>0.0</v>
      </c>
    </row>
    <row r="60" spans="1:28" customFormat="false">
      <c r="A60" s="0" t="str">
        <v>DALLAS</v>
      </c>
      <c r="B60" s="0" t="str">
        <v>TX</v>
      </c>
      <c r="C60" s="0" t="str">
        <v/>
      </c>
      <c r="D60" s="0" t="str">
        <v>SAN DIEGO</v>
      </c>
      <c r="E60" s="0" t="str">
        <v>CA</v>
      </c>
      <c r="F60" s="0" t="str">
        <v/>
      </c>
      <c r="G60" s="7">
        <f>IF(AND($G$3&lt;&gt;"STND",$G$3&lt;&gt;"Enter Fuel"), $G$3, 0.0)</f>
        <v/>
      </c>
      <c r="H60" s="0">
        <v>0.0</v>
      </c>
      <c r="I60" s="0">
        <v>0.0</v>
      </c>
      <c r="K60" s="7">
        <f>IF(Z60&lt;&gt;0, IF($L$2&lt;&gt;"CPM", IF($L$2&lt;&gt;"$$$ Short",Z60*I60,Z60*H60), Z60), "")</f>
        <v/>
      </c>
      <c r="L60" s="56">
        <f>IF(AA60&lt;&gt;0, IF($L$2&lt;&gt;"CPM", IF($L$2&lt;&gt;"$$$ Short",AA60*I60,AA60*H60), AA60), "")</f>
        <v/>
      </c>
      <c r="M60" s="7">
        <f>IF(AB60&lt;&gt;0, IF($L$2&lt;&gt;"CPM", IF($L$2&lt;&gt;"$$$ Short",AB60*I60,AB60*H60), AB60), "")</f>
        <v/>
      </c>
      <c r="N60" s="64" t="str">
        <v/>
      </c>
      <c r="O60" s="7">
        <f>IF(L60&lt;&gt;"", L60+($O$2*L60), "")</f>
        <v/>
      </c>
      <c r="Q60" s="7">
        <f>IF($R$2&lt;&gt;"CPM", IF(Z60&lt;&gt;0, IF($R$2&lt;&gt;"$$$ Short",(Z60+G60)*I60,(Z60+G60)*H60), ""), IF(Z60&lt;&gt;0, Z60+G60, ""))</f>
        <v/>
      </c>
      <c r="R60" s="56">
        <f>IF($R$2&lt;&gt;"CPM", IF(AA60&lt;&gt;0, IF($R$2&lt;&gt;"$$$ Short",(AA60+G60)*I60,(AA60+G60)*H60), ""), IF(AA60&lt;&gt;0, AA60+G60, ""))</f>
        <v/>
      </c>
      <c r="S60" s="7">
        <f>IF($R$2&lt;&gt;"CPM", IF(AB60&lt;&gt;0, IF($R$2&lt;&gt;"$$$ Short",(AB60+G60)*I60,(AB60+G60)*H60), ""), IF(AB60&lt;&gt;0, AB60+G60, ""))</f>
        <v/>
      </c>
      <c r="T60" s="64" t="str">
        <v/>
      </c>
      <c r="U60" s="7">
        <f>IF(R60&lt;&gt;"", R60+($U$2*R60), "")</f>
        <v/>
      </c>
      <c r="Z60" s="0">
        <v>0.0</v>
      </c>
      <c r="AA60" s="0">
        <v>0.0</v>
      </c>
      <c r="AB60" s="0">
        <v>0.0</v>
      </c>
    </row>
    <row r="61" spans="1:28" customFormat="false">
      <c r="A61" s="0" t="str">
        <v>DALLAS</v>
      </c>
      <c r="B61" s="0" t="str">
        <v>TX</v>
      </c>
      <c r="C61" s="0" t="str">
        <v/>
      </c>
      <c r="D61" s="0" t="str">
        <v>SAN JOSE</v>
      </c>
      <c r="E61" s="0" t="str">
        <v>CA</v>
      </c>
      <c r="F61" s="0" t="str">
        <v/>
      </c>
      <c r="G61" s="7">
        <f>IF(AND($G$3&lt;&gt;"STND",$G$3&lt;&gt;"Enter Fuel"), $G$3, 0.0)</f>
        <v/>
      </c>
      <c r="H61" s="0">
        <v>0.0</v>
      </c>
      <c r="I61" s="0">
        <v>0.0</v>
      </c>
      <c r="K61" s="7">
        <f>IF(Z61&lt;&gt;0, IF($L$2&lt;&gt;"CPM", IF($L$2&lt;&gt;"$$$ Short",Z61*I61,Z61*H61), Z61), "")</f>
        <v/>
      </c>
      <c r="L61" s="56">
        <f>IF(AA61&lt;&gt;0, IF($L$2&lt;&gt;"CPM", IF($L$2&lt;&gt;"$$$ Short",AA61*I61,AA61*H61), AA61), "")</f>
        <v/>
      </c>
      <c r="M61" s="7">
        <f>IF(AB61&lt;&gt;0, IF($L$2&lt;&gt;"CPM", IF($L$2&lt;&gt;"$$$ Short",AB61*I61,AB61*H61), AB61), "")</f>
        <v/>
      </c>
      <c r="N61" s="64" t="str">
        <v/>
      </c>
      <c r="O61" s="7">
        <f>IF(L61&lt;&gt;"", L61+($O$2*L61), "")</f>
        <v/>
      </c>
      <c r="Q61" s="7">
        <f>IF($R$2&lt;&gt;"CPM", IF(Z61&lt;&gt;0, IF($R$2&lt;&gt;"$$$ Short",(Z61+G61)*I61,(Z61+G61)*H61), ""), IF(Z61&lt;&gt;0, Z61+G61, ""))</f>
        <v/>
      </c>
      <c r="R61" s="56">
        <f>IF($R$2&lt;&gt;"CPM", IF(AA61&lt;&gt;0, IF($R$2&lt;&gt;"$$$ Short",(AA61+G61)*I61,(AA61+G61)*H61), ""), IF(AA61&lt;&gt;0, AA61+G61, ""))</f>
        <v/>
      </c>
      <c r="S61" s="7">
        <f>IF($R$2&lt;&gt;"CPM", IF(AB61&lt;&gt;0, IF($R$2&lt;&gt;"$$$ Short",(AB61+G61)*I61,(AB61+G61)*H61), ""), IF(AB61&lt;&gt;0, AB61+G61, ""))</f>
        <v/>
      </c>
      <c r="T61" s="64" t="str">
        <v/>
      </c>
      <c r="U61" s="7">
        <f>IF(R61&lt;&gt;"", R61+($U$2*R61), "")</f>
        <v/>
      </c>
      <c r="Z61" s="0">
        <v>0.0</v>
      </c>
      <c r="AA61" s="0">
        <v>0.0</v>
      </c>
      <c r="AB61" s="0">
        <v>0.0</v>
      </c>
    </row>
    <row r="62" spans="1:28" customFormat="false">
      <c r="A62" s="0" t="str">
        <v>DALLAS</v>
      </c>
      <c r="B62" s="0" t="str">
        <v>TX</v>
      </c>
      <c r="C62" s="0" t="str">
        <v/>
      </c>
      <c r="D62" s="0" t="str">
        <v>SAN LEANDRO</v>
      </c>
      <c r="E62" s="0" t="str">
        <v>CA</v>
      </c>
      <c r="F62" s="0" t="str">
        <v/>
      </c>
      <c r="G62" s="7">
        <f>IF(AND($G$3&lt;&gt;"STND",$G$3&lt;&gt;"Enter Fuel"), $G$3, 0.0)</f>
        <v/>
      </c>
      <c r="H62" s="0">
        <v>0.0</v>
      </c>
      <c r="I62" s="0">
        <v>0.0</v>
      </c>
      <c r="K62" s="7">
        <f>IF(Z62&lt;&gt;0, IF($L$2&lt;&gt;"CPM", IF($L$2&lt;&gt;"$$$ Short",Z62*I62,Z62*H62), Z62), "")</f>
        <v/>
      </c>
      <c r="L62" s="56">
        <f>IF(AA62&lt;&gt;0, IF($L$2&lt;&gt;"CPM", IF($L$2&lt;&gt;"$$$ Short",AA62*I62,AA62*H62), AA62), "")</f>
        <v/>
      </c>
      <c r="M62" s="7">
        <f>IF(AB62&lt;&gt;0, IF($L$2&lt;&gt;"CPM", IF($L$2&lt;&gt;"$$$ Short",AB62*I62,AB62*H62), AB62), "")</f>
        <v/>
      </c>
      <c r="N62" s="64" t="str">
        <v/>
      </c>
      <c r="O62" s="7">
        <f>IF(L62&lt;&gt;"", L62+($O$2*L62), "")</f>
        <v/>
      </c>
      <c r="Q62" s="7">
        <f>IF($R$2&lt;&gt;"CPM", IF(Z62&lt;&gt;0, IF($R$2&lt;&gt;"$$$ Short",(Z62+G62)*I62,(Z62+G62)*H62), ""), IF(Z62&lt;&gt;0, Z62+G62, ""))</f>
        <v/>
      </c>
      <c r="R62" s="56">
        <f>IF($R$2&lt;&gt;"CPM", IF(AA62&lt;&gt;0, IF($R$2&lt;&gt;"$$$ Short",(AA62+G62)*I62,(AA62+G62)*H62), ""), IF(AA62&lt;&gt;0, AA62+G62, ""))</f>
        <v/>
      </c>
      <c r="S62" s="7">
        <f>IF($R$2&lt;&gt;"CPM", IF(AB62&lt;&gt;0, IF($R$2&lt;&gt;"$$$ Short",(AB62+G62)*I62,(AB62+G62)*H62), ""), IF(AB62&lt;&gt;0, AB62+G62, ""))</f>
        <v/>
      </c>
      <c r="T62" s="64" t="str">
        <v/>
      </c>
      <c r="U62" s="7">
        <f>IF(R62&lt;&gt;"", R62+($U$2*R62), "")</f>
        <v/>
      </c>
      <c r="Z62" s="0">
        <v>0.0</v>
      </c>
      <c r="AA62" s="0">
        <v>0.0</v>
      </c>
      <c r="AB62" s="0">
        <v>0.0</v>
      </c>
    </row>
    <row r="63" spans="1:28" customFormat="false">
      <c r="A63" s="0" t="str">
        <v>DALLAS</v>
      </c>
      <c r="B63" s="0" t="str">
        <v>TX</v>
      </c>
      <c r="C63" s="0" t="str">
        <v/>
      </c>
      <c r="D63" s="0" t="str">
        <v>SAN LUIS OBISPO</v>
      </c>
      <c r="E63" s="0" t="str">
        <v>CA</v>
      </c>
      <c r="F63" s="0" t="str">
        <v/>
      </c>
      <c r="G63" s="7">
        <f>IF(AND($G$3&lt;&gt;"STND",$G$3&lt;&gt;"Enter Fuel"), $G$3, 0.0)</f>
        <v/>
      </c>
      <c r="H63" s="0">
        <v>0.0</v>
      </c>
      <c r="I63" s="0">
        <v>0.0</v>
      </c>
      <c r="K63" s="7">
        <f>IF(Z63&lt;&gt;0, IF($L$2&lt;&gt;"CPM", IF($L$2&lt;&gt;"$$$ Short",Z63*I63,Z63*H63), Z63), "")</f>
        <v/>
      </c>
      <c r="L63" s="56">
        <f>IF(AA63&lt;&gt;0, IF($L$2&lt;&gt;"CPM", IF($L$2&lt;&gt;"$$$ Short",AA63*I63,AA63*H63), AA63), "")</f>
        <v/>
      </c>
      <c r="M63" s="7">
        <f>IF(AB63&lt;&gt;0, IF($L$2&lt;&gt;"CPM", IF($L$2&lt;&gt;"$$$ Short",AB63*I63,AB63*H63), AB63), "")</f>
        <v/>
      </c>
      <c r="N63" s="64" t="str">
        <v/>
      </c>
      <c r="O63" s="7">
        <f>IF(L63&lt;&gt;"", L63+($O$2*L63), "")</f>
        <v/>
      </c>
      <c r="Q63" s="7">
        <f>IF($R$2&lt;&gt;"CPM", IF(Z63&lt;&gt;0, IF($R$2&lt;&gt;"$$$ Short",(Z63+G63)*I63,(Z63+G63)*H63), ""), IF(Z63&lt;&gt;0, Z63+G63, ""))</f>
        <v/>
      </c>
      <c r="R63" s="56">
        <f>IF($R$2&lt;&gt;"CPM", IF(AA63&lt;&gt;0, IF($R$2&lt;&gt;"$$$ Short",(AA63+G63)*I63,(AA63+G63)*H63), ""), IF(AA63&lt;&gt;0, AA63+G63, ""))</f>
        <v/>
      </c>
      <c r="S63" s="7">
        <f>IF($R$2&lt;&gt;"CPM", IF(AB63&lt;&gt;0, IF($R$2&lt;&gt;"$$$ Short",(AB63+G63)*I63,(AB63+G63)*H63), ""), IF(AB63&lt;&gt;0, AB63+G63, ""))</f>
        <v/>
      </c>
      <c r="T63" s="64" t="str">
        <v/>
      </c>
      <c r="U63" s="7">
        <f>IF(R63&lt;&gt;"", R63+($U$2*R63), "")</f>
        <v/>
      </c>
      <c r="Z63" s="0">
        <v>0.0</v>
      </c>
      <c r="AA63" s="0">
        <v>0.0</v>
      </c>
      <c r="AB63" s="0">
        <v>0.0</v>
      </c>
    </row>
    <row r="64" spans="1:28" customFormat="false">
      <c r="A64" s="0" t="str">
        <v>DALLAS</v>
      </c>
      <c r="B64" s="0" t="str">
        <v>TX</v>
      </c>
      <c r="C64" s="0" t="str">
        <v/>
      </c>
      <c r="D64" s="0" t="str">
        <v>SAN MARCOS</v>
      </c>
      <c r="E64" s="0" t="str">
        <v>CA</v>
      </c>
      <c r="F64" s="0" t="str">
        <v/>
      </c>
      <c r="G64" s="7">
        <f>IF(AND($G$3&lt;&gt;"STND",$G$3&lt;&gt;"Enter Fuel"), $G$3, 0.0)</f>
        <v/>
      </c>
      <c r="H64" s="0">
        <v>0.0</v>
      </c>
      <c r="I64" s="0">
        <v>0.0</v>
      </c>
      <c r="K64" s="7">
        <f>IF(Z64&lt;&gt;0, IF($L$2&lt;&gt;"CPM", IF($L$2&lt;&gt;"$$$ Short",Z64*I64,Z64*H64), Z64), "")</f>
        <v/>
      </c>
      <c r="L64" s="56">
        <f>IF(AA64&lt;&gt;0, IF($L$2&lt;&gt;"CPM", IF($L$2&lt;&gt;"$$$ Short",AA64*I64,AA64*H64), AA64), "")</f>
        <v/>
      </c>
      <c r="M64" s="7">
        <f>IF(AB64&lt;&gt;0, IF($L$2&lt;&gt;"CPM", IF($L$2&lt;&gt;"$$$ Short",AB64*I64,AB64*H64), AB64), "")</f>
        <v/>
      </c>
      <c r="N64" s="64" t="str">
        <v/>
      </c>
      <c r="O64" s="7">
        <f>IF(L64&lt;&gt;"", L64+($O$2*L64), "")</f>
        <v/>
      </c>
      <c r="Q64" s="7">
        <f>IF($R$2&lt;&gt;"CPM", IF(Z64&lt;&gt;0, IF($R$2&lt;&gt;"$$$ Short",(Z64+G64)*I64,(Z64+G64)*H64), ""), IF(Z64&lt;&gt;0, Z64+G64, ""))</f>
        <v/>
      </c>
      <c r="R64" s="56">
        <f>IF($R$2&lt;&gt;"CPM", IF(AA64&lt;&gt;0, IF($R$2&lt;&gt;"$$$ Short",(AA64+G64)*I64,(AA64+G64)*H64), ""), IF(AA64&lt;&gt;0, AA64+G64, ""))</f>
        <v/>
      </c>
      <c r="S64" s="7">
        <f>IF($R$2&lt;&gt;"CPM", IF(AB64&lt;&gt;0, IF($R$2&lt;&gt;"$$$ Short",(AB64+G64)*I64,(AB64+G64)*H64), ""), IF(AB64&lt;&gt;0, AB64+G64, ""))</f>
        <v/>
      </c>
      <c r="T64" s="64" t="str">
        <v/>
      </c>
      <c r="U64" s="7">
        <f>IF(R64&lt;&gt;"", R64+($U$2*R64), "")</f>
        <v/>
      </c>
      <c r="Z64" s="0">
        <v>0.0</v>
      </c>
      <c r="AA64" s="0">
        <v>0.0</v>
      </c>
      <c r="AB64" s="0">
        <v>0.0</v>
      </c>
    </row>
    <row r="65" spans="1:28" customFormat="false">
      <c r="A65" s="0" t="str">
        <v>DALLAS</v>
      </c>
      <c r="B65" s="0" t="str">
        <v>TX</v>
      </c>
      <c r="C65" s="0" t="str">
        <v/>
      </c>
      <c r="D65" s="0" t="str">
        <v>SAN RAFAEL</v>
      </c>
      <c r="E65" s="0" t="str">
        <v>CA</v>
      </c>
      <c r="F65" s="0" t="str">
        <v/>
      </c>
      <c r="G65" s="7">
        <f>IF(AND($G$3&lt;&gt;"STND",$G$3&lt;&gt;"Enter Fuel"), $G$3, 0.0)</f>
        <v/>
      </c>
      <c r="H65" s="0">
        <v>0.0</v>
      </c>
      <c r="I65" s="0">
        <v>0.0</v>
      </c>
      <c r="K65" s="7">
        <f>IF(Z65&lt;&gt;0, IF($L$2&lt;&gt;"CPM", IF($L$2&lt;&gt;"$$$ Short",Z65*I65,Z65*H65), Z65), "")</f>
        <v/>
      </c>
      <c r="L65" s="56">
        <f>IF(AA65&lt;&gt;0, IF($L$2&lt;&gt;"CPM", IF($L$2&lt;&gt;"$$$ Short",AA65*I65,AA65*H65), AA65), "")</f>
        <v/>
      </c>
      <c r="M65" s="7">
        <f>IF(AB65&lt;&gt;0, IF($L$2&lt;&gt;"CPM", IF($L$2&lt;&gt;"$$$ Short",AB65*I65,AB65*H65), AB65), "")</f>
        <v/>
      </c>
      <c r="N65" s="64" t="str">
        <v/>
      </c>
      <c r="O65" s="7">
        <f>IF(L65&lt;&gt;"", L65+($O$2*L65), "")</f>
        <v/>
      </c>
      <c r="Q65" s="7">
        <f>IF($R$2&lt;&gt;"CPM", IF(Z65&lt;&gt;0, IF($R$2&lt;&gt;"$$$ Short",(Z65+G65)*I65,(Z65+G65)*H65), ""), IF(Z65&lt;&gt;0, Z65+G65, ""))</f>
        <v/>
      </c>
      <c r="R65" s="56">
        <f>IF($R$2&lt;&gt;"CPM", IF(AA65&lt;&gt;0, IF($R$2&lt;&gt;"$$$ Short",(AA65+G65)*I65,(AA65+G65)*H65), ""), IF(AA65&lt;&gt;0, AA65+G65, ""))</f>
        <v/>
      </c>
      <c r="S65" s="7">
        <f>IF($R$2&lt;&gt;"CPM", IF(AB65&lt;&gt;0, IF($R$2&lt;&gt;"$$$ Short",(AB65+G65)*I65,(AB65+G65)*H65), ""), IF(AB65&lt;&gt;0, AB65+G65, ""))</f>
        <v/>
      </c>
      <c r="T65" s="64" t="str">
        <v/>
      </c>
      <c r="U65" s="7">
        <f>IF(R65&lt;&gt;"", R65+($U$2*R65), "")</f>
        <v/>
      </c>
      <c r="Z65" s="0">
        <v>0.0</v>
      </c>
      <c r="AA65" s="0">
        <v>0.0</v>
      </c>
      <c r="AB65" s="0">
        <v>0.0</v>
      </c>
    </row>
    <row r="66" spans="1:28" customFormat="false">
      <c r="A66" s="0" t="str">
        <v>DALLAS</v>
      </c>
      <c r="B66" s="0" t="str">
        <v>TX</v>
      </c>
      <c r="C66" s="0" t="str">
        <v/>
      </c>
      <c r="D66" s="0" t="str">
        <v>SANTA ANA</v>
      </c>
      <c r="E66" s="0" t="str">
        <v>CA</v>
      </c>
      <c r="F66" s="0" t="str">
        <v/>
      </c>
      <c r="G66" s="7">
        <f>IF(AND($G$3&lt;&gt;"STND",$G$3&lt;&gt;"Enter Fuel"), $G$3, 0.0)</f>
        <v/>
      </c>
      <c r="H66" s="0">
        <v>0.0</v>
      </c>
      <c r="I66" s="0">
        <v>0.0</v>
      </c>
      <c r="K66" s="7">
        <f>IF(Z66&lt;&gt;0, IF($L$2&lt;&gt;"CPM", IF($L$2&lt;&gt;"$$$ Short",Z66*I66,Z66*H66), Z66), "")</f>
        <v/>
      </c>
      <c r="L66" s="56">
        <f>IF(AA66&lt;&gt;0, IF($L$2&lt;&gt;"CPM", IF($L$2&lt;&gt;"$$$ Short",AA66*I66,AA66*H66), AA66), "")</f>
        <v/>
      </c>
      <c r="M66" s="7">
        <f>IF(AB66&lt;&gt;0, IF($L$2&lt;&gt;"CPM", IF($L$2&lt;&gt;"$$$ Short",AB66*I66,AB66*H66), AB66), "")</f>
        <v/>
      </c>
      <c r="N66" s="64" t="str">
        <v/>
      </c>
      <c r="O66" s="7">
        <f>IF(L66&lt;&gt;"", L66+($O$2*L66), "")</f>
        <v/>
      </c>
      <c r="Q66" s="7">
        <f>IF($R$2&lt;&gt;"CPM", IF(Z66&lt;&gt;0, IF($R$2&lt;&gt;"$$$ Short",(Z66+G66)*I66,(Z66+G66)*H66), ""), IF(Z66&lt;&gt;0, Z66+G66, ""))</f>
        <v/>
      </c>
      <c r="R66" s="56">
        <f>IF($R$2&lt;&gt;"CPM", IF(AA66&lt;&gt;0, IF($R$2&lt;&gt;"$$$ Short",(AA66+G66)*I66,(AA66+G66)*H66), ""), IF(AA66&lt;&gt;0, AA66+G66, ""))</f>
        <v/>
      </c>
      <c r="S66" s="7">
        <f>IF($R$2&lt;&gt;"CPM", IF(AB66&lt;&gt;0, IF($R$2&lt;&gt;"$$$ Short",(AB66+G66)*I66,(AB66+G66)*H66), ""), IF(AB66&lt;&gt;0, AB66+G66, ""))</f>
        <v/>
      </c>
      <c r="T66" s="64" t="str">
        <v/>
      </c>
      <c r="U66" s="7">
        <f>IF(R66&lt;&gt;"", R66+($U$2*R66), "")</f>
        <v/>
      </c>
      <c r="Z66" s="0">
        <v>0.0</v>
      </c>
      <c r="AA66" s="0">
        <v>0.0</v>
      </c>
      <c r="AB66" s="0">
        <v>0.0</v>
      </c>
    </row>
    <row r="67" spans="1:28" customFormat="false">
      <c r="A67" s="0" t="str">
        <v>DALLAS</v>
      </c>
      <c r="B67" s="0" t="str">
        <v>TX</v>
      </c>
      <c r="C67" s="0" t="str">
        <v/>
      </c>
      <c r="D67" s="0" t="str">
        <v>SANTA ROSA</v>
      </c>
      <c r="E67" s="0" t="str">
        <v>CA</v>
      </c>
      <c r="F67" s="0" t="str">
        <v/>
      </c>
      <c r="G67" s="7">
        <f>IF(AND($G$3&lt;&gt;"STND",$G$3&lt;&gt;"Enter Fuel"), $G$3, 0.0)</f>
        <v/>
      </c>
      <c r="H67" s="0">
        <v>0.0</v>
      </c>
      <c r="I67" s="0">
        <v>0.0</v>
      </c>
      <c r="K67" s="7">
        <f>IF(Z67&lt;&gt;0, IF($L$2&lt;&gt;"CPM", IF($L$2&lt;&gt;"$$$ Short",Z67*I67,Z67*H67), Z67), "")</f>
        <v/>
      </c>
      <c r="L67" s="56">
        <f>IF(AA67&lt;&gt;0, IF($L$2&lt;&gt;"CPM", IF($L$2&lt;&gt;"$$$ Short",AA67*I67,AA67*H67), AA67), "")</f>
        <v/>
      </c>
      <c r="M67" s="7">
        <f>IF(AB67&lt;&gt;0, IF($L$2&lt;&gt;"CPM", IF($L$2&lt;&gt;"$$$ Short",AB67*I67,AB67*H67), AB67), "")</f>
        <v/>
      </c>
      <c r="N67" s="64" t="str">
        <v/>
      </c>
      <c r="O67" s="7">
        <f>IF(L67&lt;&gt;"", L67+($O$2*L67), "")</f>
        <v/>
      </c>
      <c r="Q67" s="7">
        <f>IF($R$2&lt;&gt;"CPM", IF(Z67&lt;&gt;0, IF($R$2&lt;&gt;"$$$ Short",(Z67+G67)*I67,(Z67+G67)*H67), ""), IF(Z67&lt;&gt;0, Z67+G67, ""))</f>
        <v/>
      </c>
      <c r="R67" s="56">
        <f>IF($R$2&lt;&gt;"CPM", IF(AA67&lt;&gt;0, IF($R$2&lt;&gt;"$$$ Short",(AA67+G67)*I67,(AA67+G67)*H67), ""), IF(AA67&lt;&gt;0, AA67+G67, ""))</f>
        <v/>
      </c>
      <c r="S67" s="7">
        <f>IF($R$2&lt;&gt;"CPM", IF(AB67&lt;&gt;0, IF($R$2&lt;&gt;"$$$ Short",(AB67+G67)*I67,(AB67+G67)*H67), ""), IF(AB67&lt;&gt;0, AB67+G67, ""))</f>
        <v/>
      </c>
      <c r="T67" s="64" t="str">
        <v/>
      </c>
      <c r="U67" s="7">
        <f>IF(R67&lt;&gt;"", R67+($U$2*R67), "")</f>
        <v/>
      </c>
      <c r="Z67" s="0">
        <v>0.0</v>
      </c>
      <c r="AA67" s="0">
        <v>0.0</v>
      </c>
      <c r="AB67" s="0">
        <v>0.0</v>
      </c>
    </row>
    <row r="68" spans="1:28" customFormat="false">
      <c r="A68" s="0" t="str">
        <v>DALLAS</v>
      </c>
      <c r="B68" s="0" t="str">
        <v>TX</v>
      </c>
      <c r="C68" s="0" t="str">
        <v/>
      </c>
      <c r="D68" s="0" t="str">
        <v>STOCKTON</v>
      </c>
      <c r="E68" s="0" t="str">
        <v>CA</v>
      </c>
      <c r="F68" s="0" t="str">
        <v/>
      </c>
      <c r="G68" s="7">
        <f>IF(AND($G$3&lt;&gt;"STND",$G$3&lt;&gt;"Enter Fuel"), $G$3, 0.0)</f>
        <v/>
      </c>
      <c r="H68" s="0">
        <v>0.0</v>
      </c>
      <c r="I68" s="0">
        <v>0.0</v>
      </c>
      <c r="K68" s="7">
        <f>IF(Z68&lt;&gt;0, IF($L$2&lt;&gt;"CPM", IF($L$2&lt;&gt;"$$$ Short",Z68*I68,Z68*H68), Z68), "")</f>
        <v/>
      </c>
      <c r="L68" s="56">
        <f>IF(AA68&lt;&gt;0, IF($L$2&lt;&gt;"CPM", IF($L$2&lt;&gt;"$$$ Short",AA68*I68,AA68*H68), AA68), "")</f>
        <v/>
      </c>
      <c r="M68" s="7">
        <f>IF(AB68&lt;&gt;0, IF($L$2&lt;&gt;"CPM", IF($L$2&lt;&gt;"$$$ Short",AB68*I68,AB68*H68), AB68), "")</f>
        <v/>
      </c>
      <c r="N68" s="64" t="str">
        <v/>
      </c>
      <c r="O68" s="7">
        <f>IF(L68&lt;&gt;"", L68+($O$2*L68), "")</f>
        <v/>
      </c>
      <c r="Q68" s="7">
        <f>IF($R$2&lt;&gt;"CPM", IF(Z68&lt;&gt;0, IF($R$2&lt;&gt;"$$$ Short",(Z68+G68)*I68,(Z68+G68)*H68), ""), IF(Z68&lt;&gt;0, Z68+G68, ""))</f>
        <v/>
      </c>
      <c r="R68" s="56">
        <f>IF($R$2&lt;&gt;"CPM", IF(AA68&lt;&gt;0, IF($R$2&lt;&gt;"$$$ Short",(AA68+G68)*I68,(AA68+G68)*H68), ""), IF(AA68&lt;&gt;0, AA68+G68, ""))</f>
        <v/>
      </c>
      <c r="S68" s="7">
        <f>IF($R$2&lt;&gt;"CPM", IF(AB68&lt;&gt;0, IF($R$2&lt;&gt;"$$$ Short",(AB68+G68)*I68,(AB68+G68)*H68), ""), IF(AB68&lt;&gt;0, AB68+G68, ""))</f>
        <v/>
      </c>
      <c r="T68" s="64" t="str">
        <v/>
      </c>
      <c r="U68" s="7">
        <f>IF(R68&lt;&gt;"", R68+($U$2*R68), "")</f>
        <v/>
      </c>
      <c r="Z68" s="0">
        <v>0.0</v>
      </c>
      <c r="AA68" s="0">
        <v>0.0</v>
      </c>
      <c r="AB68" s="0">
        <v>0.0</v>
      </c>
    </row>
    <row r="69" spans="1:28" customFormat="false">
      <c r="A69" s="0" t="str">
        <v>DALLAS</v>
      </c>
      <c r="B69" s="0" t="str">
        <v>TX</v>
      </c>
      <c r="C69" s="0" t="str">
        <v/>
      </c>
      <c r="D69" s="0" t="str">
        <v>SUNNYVALE</v>
      </c>
      <c r="E69" s="0" t="str">
        <v>CA</v>
      </c>
      <c r="F69" s="0" t="str">
        <v/>
      </c>
      <c r="G69" s="7">
        <f>IF(AND($G$3&lt;&gt;"STND",$G$3&lt;&gt;"Enter Fuel"), $G$3, 0.0)</f>
        <v/>
      </c>
      <c r="H69" s="0">
        <v>0.0</v>
      </c>
      <c r="I69" s="0">
        <v>0.0</v>
      </c>
      <c r="K69" s="7">
        <f>IF(Z69&lt;&gt;0, IF($L$2&lt;&gt;"CPM", IF($L$2&lt;&gt;"$$$ Short",Z69*I69,Z69*H69), Z69), "")</f>
        <v/>
      </c>
      <c r="L69" s="56">
        <f>IF(AA69&lt;&gt;0, IF($L$2&lt;&gt;"CPM", IF($L$2&lt;&gt;"$$$ Short",AA69*I69,AA69*H69), AA69), "")</f>
        <v/>
      </c>
      <c r="M69" s="7">
        <f>IF(AB69&lt;&gt;0, IF($L$2&lt;&gt;"CPM", IF($L$2&lt;&gt;"$$$ Short",AB69*I69,AB69*H69), AB69), "")</f>
        <v/>
      </c>
      <c r="N69" s="64" t="str">
        <v/>
      </c>
      <c r="O69" s="7">
        <f>IF(L69&lt;&gt;"", L69+($O$2*L69), "")</f>
        <v/>
      </c>
      <c r="Q69" s="7">
        <f>IF($R$2&lt;&gt;"CPM", IF(Z69&lt;&gt;0, IF($R$2&lt;&gt;"$$$ Short",(Z69+G69)*I69,(Z69+G69)*H69), ""), IF(Z69&lt;&gt;0, Z69+G69, ""))</f>
        <v/>
      </c>
      <c r="R69" s="56">
        <f>IF($R$2&lt;&gt;"CPM", IF(AA69&lt;&gt;0, IF($R$2&lt;&gt;"$$$ Short",(AA69+G69)*I69,(AA69+G69)*H69), ""), IF(AA69&lt;&gt;0, AA69+G69, ""))</f>
        <v/>
      </c>
      <c r="S69" s="7">
        <f>IF($R$2&lt;&gt;"CPM", IF(AB69&lt;&gt;0, IF($R$2&lt;&gt;"$$$ Short",(AB69+G69)*I69,(AB69+G69)*H69), ""), IF(AB69&lt;&gt;0, AB69+G69, ""))</f>
        <v/>
      </c>
      <c r="T69" s="64" t="str">
        <v/>
      </c>
      <c r="U69" s="7">
        <f>IF(R69&lt;&gt;"", R69+($U$2*R69), "")</f>
        <v/>
      </c>
      <c r="Z69" s="0">
        <v>0.0</v>
      </c>
      <c r="AA69" s="0">
        <v>0.0</v>
      </c>
      <c r="AB69" s="0">
        <v>0.0</v>
      </c>
    </row>
    <row r="70" spans="1:28" customFormat="false">
      <c r="A70" s="0" t="str">
        <v>DALLAS</v>
      </c>
      <c r="B70" s="0" t="str">
        <v>TX</v>
      </c>
      <c r="C70" s="0" t="str">
        <v/>
      </c>
      <c r="D70" s="0" t="str">
        <v>TEMECULA</v>
      </c>
      <c r="E70" s="0" t="str">
        <v>CA</v>
      </c>
      <c r="F70" s="0" t="str">
        <v/>
      </c>
      <c r="G70" s="7">
        <f>IF(AND($G$3&lt;&gt;"STND",$G$3&lt;&gt;"Enter Fuel"), $G$3, 0.0)</f>
        <v/>
      </c>
      <c r="H70" s="0">
        <v>0.0</v>
      </c>
      <c r="I70" s="0">
        <v>0.0</v>
      </c>
      <c r="K70" s="7">
        <f>IF(Z70&lt;&gt;0, IF($L$2&lt;&gt;"CPM", IF($L$2&lt;&gt;"$$$ Short",Z70*I70,Z70*H70), Z70), "")</f>
        <v/>
      </c>
      <c r="L70" s="56">
        <f>IF(AA70&lt;&gt;0, IF($L$2&lt;&gt;"CPM", IF($L$2&lt;&gt;"$$$ Short",AA70*I70,AA70*H70), AA70), "")</f>
        <v/>
      </c>
      <c r="M70" s="7">
        <f>IF(AB70&lt;&gt;0, IF($L$2&lt;&gt;"CPM", IF($L$2&lt;&gt;"$$$ Short",AB70*I70,AB70*H70), AB70), "")</f>
        <v/>
      </c>
      <c r="N70" s="64" t="str">
        <v/>
      </c>
      <c r="O70" s="7">
        <f>IF(L70&lt;&gt;"", L70+($O$2*L70), "")</f>
        <v/>
      </c>
      <c r="Q70" s="7">
        <f>IF($R$2&lt;&gt;"CPM", IF(Z70&lt;&gt;0, IF($R$2&lt;&gt;"$$$ Short",(Z70+G70)*I70,(Z70+G70)*H70), ""), IF(Z70&lt;&gt;0, Z70+G70, ""))</f>
        <v/>
      </c>
      <c r="R70" s="56">
        <f>IF($R$2&lt;&gt;"CPM", IF(AA70&lt;&gt;0, IF($R$2&lt;&gt;"$$$ Short",(AA70+G70)*I70,(AA70+G70)*H70), ""), IF(AA70&lt;&gt;0, AA70+G70, ""))</f>
        <v/>
      </c>
      <c r="S70" s="7">
        <f>IF($R$2&lt;&gt;"CPM", IF(AB70&lt;&gt;0, IF($R$2&lt;&gt;"$$$ Short",(AB70+G70)*I70,(AB70+G70)*H70), ""), IF(AB70&lt;&gt;0, AB70+G70, ""))</f>
        <v/>
      </c>
      <c r="T70" s="64" t="str">
        <v/>
      </c>
      <c r="U70" s="7">
        <f>IF(R70&lt;&gt;"", R70+($U$2*R70), "")</f>
        <v/>
      </c>
      <c r="Z70" s="0">
        <v>0.0</v>
      </c>
      <c r="AA70" s="0">
        <v>0.0</v>
      </c>
      <c r="AB70" s="0">
        <v>0.0</v>
      </c>
    </row>
    <row r="71" spans="1:28" customFormat="false">
      <c r="A71" s="0" t="str">
        <v>DALLAS</v>
      </c>
      <c r="B71" s="0" t="str">
        <v>TX</v>
      </c>
      <c r="C71" s="0" t="str">
        <v/>
      </c>
      <c r="D71" s="0" t="str">
        <v>TORRANCE</v>
      </c>
      <c r="E71" s="0" t="str">
        <v>CA</v>
      </c>
      <c r="F71" s="0" t="str">
        <v/>
      </c>
      <c r="G71" s="7">
        <f>IF(AND($G$3&lt;&gt;"STND",$G$3&lt;&gt;"Enter Fuel"), $G$3, 0.0)</f>
        <v/>
      </c>
      <c r="H71" s="0">
        <v>0.0</v>
      </c>
      <c r="I71" s="0">
        <v>0.0</v>
      </c>
      <c r="K71" s="7">
        <f>IF(Z71&lt;&gt;0, IF($L$2&lt;&gt;"CPM", IF($L$2&lt;&gt;"$$$ Short",Z71*I71,Z71*H71), Z71), "")</f>
        <v/>
      </c>
      <c r="L71" s="56">
        <f>IF(AA71&lt;&gt;0, IF($L$2&lt;&gt;"CPM", IF($L$2&lt;&gt;"$$$ Short",AA71*I71,AA71*H71), AA71), "")</f>
        <v/>
      </c>
      <c r="M71" s="7">
        <f>IF(AB71&lt;&gt;0, IF($L$2&lt;&gt;"CPM", IF($L$2&lt;&gt;"$$$ Short",AB71*I71,AB71*H71), AB71), "")</f>
        <v/>
      </c>
      <c r="N71" s="64" t="str">
        <v/>
      </c>
      <c r="O71" s="7">
        <f>IF(L71&lt;&gt;"", L71+($O$2*L71), "")</f>
        <v/>
      </c>
      <c r="Q71" s="7">
        <f>IF($R$2&lt;&gt;"CPM", IF(Z71&lt;&gt;0, IF($R$2&lt;&gt;"$$$ Short",(Z71+G71)*I71,(Z71+G71)*H71), ""), IF(Z71&lt;&gt;0, Z71+G71, ""))</f>
        <v/>
      </c>
      <c r="R71" s="56">
        <f>IF($R$2&lt;&gt;"CPM", IF(AA71&lt;&gt;0, IF($R$2&lt;&gt;"$$$ Short",(AA71+G71)*I71,(AA71+G71)*H71), ""), IF(AA71&lt;&gt;0, AA71+G71, ""))</f>
        <v/>
      </c>
      <c r="S71" s="7">
        <f>IF($R$2&lt;&gt;"CPM", IF(AB71&lt;&gt;0, IF($R$2&lt;&gt;"$$$ Short",(AB71+G71)*I71,(AB71+G71)*H71), ""), IF(AB71&lt;&gt;0, AB71+G71, ""))</f>
        <v/>
      </c>
      <c r="T71" s="64" t="str">
        <v/>
      </c>
      <c r="U71" s="7">
        <f>IF(R71&lt;&gt;"", R71+($U$2*R71), "")</f>
        <v/>
      </c>
      <c r="Z71" s="0">
        <v>0.0</v>
      </c>
      <c r="AA71" s="0">
        <v>0.0</v>
      </c>
      <c r="AB71" s="0">
        <v>0.0</v>
      </c>
    </row>
    <row r="72" spans="1:28" customFormat="false">
      <c r="A72" s="0" t="str">
        <v>DALLAS</v>
      </c>
      <c r="B72" s="0" t="str">
        <v>TX</v>
      </c>
      <c r="C72" s="0" t="str">
        <v/>
      </c>
      <c r="D72" s="0" t="str">
        <v>TULARE</v>
      </c>
      <c r="E72" s="0" t="str">
        <v>CA</v>
      </c>
      <c r="F72" s="0" t="str">
        <v/>
      </c>
      <c r="G72" s="7">
        <f>IF(AND($G$3&lt;&gt;"STND",$G$3&lt;&gt;"Enter Fuel"), $G$3, 0.0)</f>
        <v/>
      </c>
      <c r="H72" s="0">
        <v>0.0</v>
      </c>
      <c r="I72" s="0">
        <v>0.0</v>
      </c>
      <c r="K72" s="7">
        <f>IF(Z72&lt;&gt;0, IF($L$2&lt;&gt;"CPM", IF($L$2&lt;&gt;"$$$ Short",Z72*I72,Z72*H72), Z72), "")</f>
        <v/>
      </c>
      <c r="L72" s="56">
        <f>IF(AA72&lt;&gt;0, IF($L$2&lt;&gt;"CPM", IF($L$2&lt;&gt;"$$$ Short",AA72*I72,AA72*H72), AA72), "")</f>
        <v/>
      </c>
      <c r="M72" s="7">
        <f>IF(AB72&lt;&gt;0, IF($L$2&lt;&gt;"CPM", IF($L$2&lt;&gt;"$$$ Short",AB72*I72,AB72*H72), AB72), "")</f>
        <v/>
      </c>
      <c r="N72" s="64" t="str">
        <v/>
      </c>
      <c r="O72" s="7">
        <f>IF(L72&lt;&gt;"", L72+($O$2*L72), "")</f>
        <v/>
      </c>
      <c r="Q72" s="7">
        <f>IF($R$2&lt;&gt;"CPM", IF(Z72&lt;&gt;0, IF($R$2&lt;&gt;"$$$ Short",(Z72+G72)*I72,(Z72+G72)*H72), ""), IF(Z72&lt;&gt;0, Z72+G72, ""))</f>
        <v/>
      </c>
      <c r="R72" s="56">
        <f>IF($R$2&lt;&gt;"CPM", IF(AA72&lt;&gt;0, IF($R$2&lt;&gt;"$$$ Short",(AA72+G72)*I72,(AA72+G72)*H72), ""), IF(AA72&lt;&gt;0, AA72+G72, ""))</f>
        <v/>
      </c>
      <c r="S72" s="7">
        <f>IF($R$2&lt;&gt;"CPM", IF(AB72&lt;&gt;0, IF($R$2&lt;&gt;"$$$ Short",(AB72+G72)*I72,(AB72+G72)*H72), ""), IF(AB72&lt;&gt;0, AB72+G72, ""))</f>
        <v/>
      </c>
      <c r="T72" s="64" t="str">
        <v/>
      </c>
      <c r="U72" s="7">
        <f>IF(R72&lt;&gt;"", R72+($U$2*R72), "")</f>
        <v/>
      </c>
      <c r="Z72" s="0">
        <v>0.0</v>
      </c>
      <c r="AA72" s="0">
        <v>0.0</v>
      </c>
      <c r="AB72" s="0">
        <v>0.0</v>
      </c>
    </row>
    <row r="73" spans="1:28" customFormat="false">
      <c r="A73" s="0" t="str">
        <v>DALLAS</v>
      </c>
      <c r="B73" s="0" t="str">
        <v>TX</v>
      </c>
      <c r="C73" s="0" t="str">
        <v/>
      </c>
      <c r="D73" s="0" t="str">
        <v>VENTURA</v>
      </c>
      <c r="E73" s="0" t="str">
        <v>CA</v>
      </c>
      <c r="F73" s="0" t="str">
        <v/>
      </c>
      <c r="G73" s="7">
        <f>IF(AND($G$3&lt;&gt;"STND",$G$3&lt;&gt;"Enter Fuel"), $G$3, 0.0)</f>
        <v/>
      </c>
      <c r="H73" s="0">
        <v>0.0</v>
      </c>
      <c r="I73" s="0">
        <v>0.0</v>
      </c>
      <c r="K73" s="7">
        <f>IF(Z73&lt;&gt;0, IF($L$2&lt;&gt;"CPM", IF($L$2&lt;&gt;"$$$ Short",Z73*I73,Z73*H73), Z73), "")</f>
        <v/>
      </c>
      <c r="L73" s="56">
        <f>IF(AA73&lt;&gt;0, IF($L$2&lt;&gt;"CPM", IF($L$2&lt;&gt;"$$$ Short",AA73*I73,AA73*H73), AA73), "")</f>
        <v/>
      </c>
      <c r="M73" s="7">
        <f>IF(AB73&lt;&gt;0, IF($L$2&lt;&gt;"CPM", IF($L$2&lt;&gt;"$$$ Short",AB73*I73,AB73*H73), AB73), "")</f>
        <v/>
      </c>
      <c r="N73" s="64" t="str">
        <v/>
      </c>
      <c r="O73" s="7">
        <f>IF(L73&lt;&gt;"", L73+($O$2*L73), "")</f>
        <v/>
      </c>
      <c r="Q73" s="7">
        <f>IF($R$2&lt;&gt;"CPM", IF(Z73&lt;&gt;0, IF($R$2&lt;&gt;"$$$ Short",(Z73+G73)*I73,(Z73+G73)*H73), ""), IF(Z73&lt;&gt;0, Z73+G73, ""))</f>
        <v/>
      </c>
      <c r="R73" s="56">
        <f>IF($R$2&lt;&gt;"CPM", IF(AA73&lt;&gt;0, IF($R$2&lt;&gt;"$$$ Short",(AA73+G73)*I73,(AA73+G73)*H73), ""), IF(AA73&lt;&gt;0, AA73+G73, ""))</f>
        <v/>
      </c>
      <c r="S73" s="7">
        <f>IF($R$2&lt;&gt;"CPM", IF(AB73&lt;&gt;0, IF($R$2&lt;&gt;"$$$ Short",(AB73+G73)*I73,(AB73+G73)*H73), ""), IF(AB73&lt;&gt;0, AB73+G73, ""))</f>
        <v/>
      </c>
      <c r="T73" s="64" t="str">
        <v/>
      </c>
      <c r="U73" s="7">
        <f>IF(R73&lt;&gt;"", R73+($U$2*R73), "")</f>
        <v/>
      </c>
      <c r="Z73" s="0">
        <v>0.0</v>
      </c>
      <c r="AA73" s="0">
        <v>0.0</v>
      </c>
      <c r="AB73" s="0">
        <v>0.0</v>
      </c>
    </row>
    <row r="74" spans="1:28" customFormat="false">
      <c r="A74" s="0" t="str">
        <v>DALLAS</v>
      </c>
      <c r="B74" s="0" t="str">
        <v>TX</v>
      </c>
      <c r="C74" s="0" t="str">
        <v/>
      </c>
      <c r="D74" s="0" t="str">
        <v>VICTORVILLE</v>
      </c>
      <c r="E74" s="0" t="str">
        <v>CA</v>
      </c>
      <c r="F74" s="0" t="str">
        <v/>
      </c>
      <c r="G74" s="7">
        <f>IF(AND($G$3&lt;&gt;"STND",$G$3&lt;&gt;"Enter Fuel"), $G$3, 0.0)</f>
        <v/>
      </c>
      <c r="H74" s="0">
        <v>0.0</v>
      </c>
      <c r="I74" s="0">
        <v>0.0</v>
      </c>
      <c r="K74" s="7">
        <f>IF(Z74&lt;&gt;0, IF($L$2&lt;&gt;"CPM", IF($L$2&lt;&gt;"$$$ Short",Z74*I74,Z74*H74), Z74), "")</f>
        <v/>
      </c>
      <c r="L74" s="56">
        <f>IF(AA74&lt;&gt;0, IF($L$2&lt;&gt;"CPM", IF($L$2&lt;&gt;"$$$ Short",AA74*I74,AA74*H74), AA74), "")</f>
        <v/>
      </c>
      <c r="M74" s="7">
        <f>IF(AB74&lt;&gt;0, IF($L$2&lt;&gt;"CPM", IF($L$2&lt;&gt;"$$$ Short",AB74*I74,AB74*H74), AB74), "")</f>
        <v/>
      </c>
      <c r="N74" s="64" t="str">
        <v/>
      </c>
      <c r="O74" s="7">
        <f>IF(L74&lt;&gt;"", L74+($O$2*L74), "")</f>
        <v/>
      </c>
      <c r="Q74" s="7">
        <f>IF($R$2&lt;&gt;"CPM", IF(Z74&lt;&gt;0, IF($R$2&lt;&gt;"$$$ Short",(Z74+G74)*I74,(Z74+G74)*H74), ""), IF(Z74&lt;&gt;0, Z74+G74, ""))</f>
        <v/>
      </c>
      <c r="R74" s="56">
        <f>IF($R$2&lt;&gt;"CPM", IF(AA74&lt;&gt;0, IF($R$2&lt;&gt;"$$$ Short",(AA74+G74)*I74,(AA74+G74)*H74), ""), IF(AA74&lt;&gt;0, AA74+G74, ""))</f>
        <v/>
      </c>
      <c r="S74" s="7">
        <f>IF($R$2&lt;&gt;"CPM", IF(AB74&lt;&gt;0, IF($R$2&lt;&gt;"$$$ Short",(AB74+G74)*I74,(AB74+G74)*H74), ""), IF(AB74&lt;&gt;0, AB74+G74, ""))</f>
        <v/>
      </c>
      <c r="T74" s="64" t="str">
        <v/>
      </c>
      <c r="U74" s="7">
        <f>IF(R74&lt;&gt;"", R74+($U$2*R74), "")</f>
        <v/>
      </c>
      <c r="Z74" s="0">
        <v>0.0</v>
      </c>
      <c r="AA74" s="0">
        <v>0.0</v>
      </c>
      <c r="AB74" s="0">
        <v>0.0</v>
      </c>
    </row>
    <row r="75" spans="1:28" customFormat="false">
      <c r="A75" s="0" t="str">
        <v>DALLAS</v>
      </c>
      <c r="B75" s="0" t="str">
        <v>TX</v>
      </c>
      <c r="C75" s="0" t="str">
        <v/>
      </c>
      <c r="D75" s="0" t="str">
        <v>VISALIA</v>
      </c>
      <c r="E75" s="0" t="str">
        <v>CA</v>
      </c>
      <c r="F75" s="0" t="str">
        <v/>
      </c>
      <c r="G75" s="7">
        <f>IF(AND($G$3&lt;&gt;"STND",$G$3&lt;&gt;"Enter Fuel"), $G$3, 0.0)</f>
        <v/>
      </c>
      <c r="H75" s="0">
        <v>0.0</v>
      </c>
      <c r="I75" s="0">
        <v>0.0</v>
      </c>
      <c r="K75" s="7">
        <f>IF(Z75&lt;&gt;0, IF($L$2&lt;&gt;"CPM", IF($L$2&lt;&gt;"$$$ Short",Z75*I75,Z75*H75), Z75), "")</f>
        <v/>
      </c>
      <c r="L75" s="56">
        <f>IF(AA75&lt;&gt;0, IF($L$2&lt;&gt;"CPM", IF($L$2&lt;&gt;"$$$ Short",AA75*I75,AA75*H75), AA75), "")</f>
        <v/>
      </c>
      <c r="M75" s="7">
        <f>IF(AB75&lt;&gt;0, IF($L$2&lt;&gt;"CPM", IF($L$2&lt;&gt;"$$$ Short",AB75*I75,AB75*H75), AB75), "")</f>
        <v/>
      </c>
      <c r="N75" s="64" t="str">
        <v/>
      </c>
      <c r="O75" s="7">
        <f>IF(L75&lt;&gt;"", L75+($O$2*L75), "")</f>
        <v/>
      </c>
      <c r="Q75" s="7">
        <f>IF($R$2&lt;&gt;"CPM", IF(Z75&lt;&gt;0, IF($R$2&lt;&gt;"$$$ Short",(Z75+G75)*I75,(Z75+G75)*H75), ""), IF(Z75&lt;&gt;0, Z75+G75, ""))</f>
        <v/>
      </c>
      <c r="R75" s="56">
        <f>IF($R$2&lt;&gt;"CPM", IF(AA75&lt;&gt;0, IF($R$2&lt;&gt;"$$$ Short",(AA75+G75)*I75,(AA75+G75)*H75), ""), IF(AA75&lt;&gt;0, AA75+G75, ""))</f>
        <v/>
      </c>
      <c r="S75" s="7">
        <f>IF($R$2&lt;&gt;"CPM", IF(AB75&lt;&gt;0, IF($R$2&lt;&gt;"$$$ Short",(AB75+G75)*I75,(AB75+G75)*H75), ""), IF(AB75&lt;&gt;0, AB75+G75, ""))</f>
        <v/>
      </c>
      <c r="T75" s="64" t="str">
        <v/>
      </c>
      <c r="U75" s="7">
        <f>IF(R75&lt;&gt;"", R75+($U$2*R75), "")</f>
        <v/>
      </c>
      <c r="Z75" s="0">
        <v>0.0</v>
      </c>
      <c r="AA75" s="0">
        <v>0.0</v>
      </c>
      <c r="AB75" s="0">
        <v>0.0</v>
      </c>
    </row>
    <row r="76" spans="1:28" customFormat="false">
      <c r="A76" s="0" t="str">
        <v>DALLAS</v>
      </c>
      <c r="B76" s="0" t="str">
        <v>TX</v>
      </c>
      <c r="C76" s="0" t="str">
        <v/>
      </c>
      <c r="D76" s="0" t="str">
        <v>WALNUT CREEK</v>
      </c>
      <c r="E76" s="0" t="str">
        <v>CA</v>
      </c>
      <c r="F76" s="0" t="str">
        <v/>
      </c>
      <c r="G76" s="7">
        <f>IF(AND($G$3&lt;&gt;"STND",$G$3&lt;&gt;"Enter Fuel"), $G$3, 0.0)</f>
        <v/>
      </c>
      <c r="H76" s="0">
        <v>0.0</v>
      </c>
      <c r="I76" s="0">
        <v>0.0</v>
      </c>
      <c r="K76" s="7">
        <f>IF(Z76&lt;&gt;0, IF($L$2&lt;&gt;"CPM", IF($L$2&lt;&gt;"$$$ Short",Z76*I76,Z76*H76), Z76), "")</f>
        <v/>
      </c>
      <c r="L76" s="56">
        <f>IF(AA76&lt;&gt;0, IF($L$2&lt;&gt;"CPM", IF($L$2&lt;&gt;"$$$ Short",AA76*I76,AA76*H76), AA76), "")</f>
        <v/>
      </c>
      <c r="M76" s="7">
        <f>IF(AB76&lt;&gt;0, IF($L$2&lt;&gt;"CPM", IF($L$2&lt;&gt;"$$$ Short",AB76*I76,AB76*H76), AB76), "")</f>
        <v/>
      </c>
      <c r="N76" s="64" t="str">
        <v/>
      </c>
      <c r="O76" s="7">
        <f>IF(L76&lt;&gt;"", L76+($O$2*L76), "")</f>
        <v/>
      </c>
      <c r="Q76" s="7">
        <f>IF($R$2&lt;&gt;"CPM", IF(Z76&lt;&gt;0, IF($R$2&lt;&gt;"$$$ Short",(Z76+G76)*I76,(Z76+G76)*H76), ""), IF(Z76&lt;&gt;0, Z76+G76, ""))</f>
        <v/>
      </c>
      <c r="R76" s="56">
        <f>IF($R$2&lt;&gt;"CPM", IF(AA76&lt;&gt;0, IF($R$2&lt;&gt;"$$$ Short",(AA76+G76)*I76,(AA76+G76)*H76), ""), IF(AA76&lt;&gt;0, AA76+G76, ""))</f>
        <v/>
      </c>
      <c r="S76" s="7">
        <f>IF($R$2&lt;&gt;"CPM", IF(AB76&lt;&gt;0, IF($R$2&lt;&gt;"$$$ Short",(AB76+G76)*I76,(AB76+G76)*H76), ""), IF(AB76&lt;&gt;0, AB76+G76, ""))</f>
        <v/>
      </c>
      <c r="T76" s="64" t="str">
        <v/>
      </c>
      <c r="U76" s="7">
        <f>IF(R76&lt;&gt;"", R76+($U$2*R76), "")</f>
        <v/>
      </c>
      <c r="Z76" s="0">
        <v>0.0</v>
      </c>
      <c r="AA76" s="0">
        <v>0.0</v>
      </c>
      <c r="AB76" s="0">
        <v>0.0</v>
      </c>
    </row>
    <row r="77" spans="1:28" customFormat="false">
      <c r="A77" s="0" t="str">
        <v>DALLAS</v>
      </c>
      <c r="B77" s="0" t="str">
        <v>TX</v>
      </c>
      <c r="C77" s="0" t="str">
        <v/>
      </c>
      <c r="D77" s="0" t="str">
        <v>WATSONVILLE</v>
      </c>
      <c r="E77" s="0" t="str">
        <v>CA</v>
      </c>
      <c r="F77" s="0" t="str">
        <v/>
      </c>
      <c r="G77" s="7">
        <f>IF(AND($G$3&lt;&gt;"STND",$G$3&lt;&gt;"Enter Fuel"), $G$3, 0.0)</f>
        <v/>
      </c>
      <c r="H77" s="0">
        <v>0.0</v>
      </c>
      <c r="I77" s="0">
        <v>0.0</v>
      </c>
      <c r="K77" s="7">
        <f>IF(Z77&lt;&gt;0, IF($L$2&lt;&gt;"CPM", IF($L$2&lt;&gt;"$$$ Short",Z77*I77,Z77*H77), Z77), "")</f>
        <v/>
      </c>
      <c r="L77" s="56">
        <f>IF(AA77&lt;&gt;0, IF($L$2&lt;&gt;"CPM", IF($L$2&lt;&gt;"$$$ Short",AA77*I77,AA77*H77), AA77), "")</f>
        <v/>
      </c>
      <c r="M77" s="7">
        <f>IF(AB77&lt;&gt;0, IF($L$2&lt;&gt;"CPM", IF($L$2&lt;&gt;"$$$ Short",AB77*I77,AB77*H77), AB77), "")</f>
        <v/>
      </c>
      <c r="N77" s="64" t="str">
        <v/>
      </c>
      <c r="O77" s="7">
        <f>IF(L77&lt;&gt;"", L77+($O$2*L77), "")</f>
        <v/>
      </c>
      <c r="Q77" s="7">
        <f>IF($R$2&lt;&gt;"CPM", IF(Z77&lt;&gt;0, IF($R$2&lt;&gt;"$$$ Short",(Z77+G77)*I77,(Z77+G77)*H77), ""), IF(Z77&lt;&gt;0, Z77+G77, ""))</f>
        <v/>
      </c>
      <c r="R77" s="56">
        <f>IF($R$2&lt;&gt;"CPM", IF(AA77&lt;&gt;0, IF($R$2&lt;&gt;"$$$ Short",(AA77+G77)*I77,(AA77+G77)*H77), ""), IF(AA77&lt;&gt;0, AA77+G77, ""))</f>
        <v/>
      </c>
      <c r="S77" s="7">
        <f>IF($R$2&lt;&gt;"CPM", IF(AB77&lt;&gt;0, IF($R$2&lt;&gt;"$$$ Short",(AB77+G77)*I77,(AB77+G77)*H77), ""), IF(AB77&lt;&gt;0, AB77+G77, ""))</f>
        <v/>
      </c>
      <c r="T77" s="64" t="str">
        <v/>
      </c>
      <c r="U77" s="7">
        <f>IF(R77&lt;&gt;"", R77+($U$2*R77), "")</f>
        <v/>
      </c>
      <c r="Z77" s="0">
        <v>0.0</v>
      </c>
      <c r="AA77" s="0">
        <v>0.0</v>
      </c>
      <c r="AB77" s="0">
        <v>0.0</v>
      </c>
    </row>
    <row r="78" spans="1:28" customFormat="false">
      <c r="A78" s="0" t="str">
        <v>DALLAS</v>
      </c>
      <c r="B78" s="0" t="str">
        <v>TX</v>
      </c>
      <c r="C78" s="0" t="str">
        <v/>
      </c>
      <c r="D78" s="0" t="str">
        <v>WEST SACRAMENTO</v>
      </c>
      <c r="E78" s="0" t="str">
        <v>CA</v>
      </c>
      <c r="F78" s="0" t="str">
        <v/>
      </c>
      <c r="G78" s="7">
        <f>IF(AND($G$3&lt;&gt;"STND",$G$3&lt;&gt;"Enter Fuel"), $G$3, 0.0)</f>
        <v/>
      </c>
      <c r="H78" s="0">
        <v>0.0</v>
      </c>
      <c r="I78" s="0">
        <v>0.0</v>
      </c>
      <c r="K78" s="7">
        <f>IF(Z78&lt;&gt;0, IF($L$2&lt;&gt;"CPM", IF($L$2&lt;&gt;"$$$ Short",Z78*I78,Z78*H78), Z78), "")</f>
        <v/>
      </c>
      <c r="L78" s="56">
        <f>IF(AA78&lt;&gt;0, IF($L$2&lt;&gt;"CPM", IF($L$2&lt;&gt;"$$$ Short",AA78*I78,AA78*H78), AA78), "")</f>
        <v/>
      </c>
      <c r="M78" s="7">
        <f>IF(AB78&lt;&gt;0, IF($L$2&lt;&gt;"CPM", IF($L$2&lt;&gt;"$$$ Short",AB78*I78,AB78*H78), AB78), "")</f>
        <v/>
      </c>
      <c r="N78" s="64" t="str">
        <v/>
      </c>
      <c r="O78" s="7">
        <f>IF(L78&lt;&gt;"", L78+($O$2*L78), "")</f>
        <v/>
      </c>
      <c r="Q78" s="7">
        <f>IF($R$2&lt;&gt;"CPM", IF(Z78&lt;&gt;0, IF($R$2&lt;&gt;"$$$ Short",(Z78+G78)*I78,(Z78+G78)*H78), ""), IF(Z78&lt;&gt;0, Z78+G78, ""))</f>
        <v/>
      </c>
      <c r="R78" s="56">
        <f>IF($R$2&lt;&gt;"CPM", IF(AA78&lt;&gt;0, IF($R$2&lt;&gt;"$$$ Short",(AA78+G78)*I78,(AA78+G78)*H78), ""), IF(AA78&lt;&gt;0, AA78+G78, ""))</f>
        <v/>
      </c>
      <c r="S78" s="7">
        <f>IF($R$2&lt;&gt;"CPM", IF(AB78&lt;&gt;0, IF($R$2&lt;&gt;"$$$ Short",(AB78+G78)*I78,(AB78+G78)*H78), ""), IF(AB78&lt;&gt;0, AB78+G78, ""))</f>
        <v/>
      </c>
      <c r="T78" s="64" t="str">
        <v/>
      </c>
      <c r="U78" s="7">
        <f>IF(R78&lt;&gt;"", R78+($U$2*R78), "")</f>
        <v/>
      </c>
      <c r="Z78" s="0">
        <v>0.0</v>
      </c>
      <c r="AA78" s="0">
        <v>0.0</v>
      </c>
      <c r="AB78" s="0">
        <v>0.0</v>
      </c>
    </row>
    <row r="79" spans="1:28" customFormat="false">
      <c r="A79" s="0" t="str">
        <v>DALLAS</v>
      </c>
      <c r="B79" s="0" t="str">
        <v>TX</v>
      </c>
      <c r="C79" s="0" t="str">
        <v/>
      </c>
      <c r="D79" s="0" t="str">
        <v>WESTLAKE VILLAGE</v>
      </c>
      <c r="E79" s="0" t="str">
        <v>CA</v>
      </c>
      <c r="F79" s="0" t="str">
        <v/>
      </c>
      <c r="G79" s="7">
        <f>IF(AND($G$3&lt;&gt;"STND",$G$3&lt;&gt;"Enter Fuel"), $G$3, 0.0)</f>
        <v/>
      </c>
      <c r="H79" s="0">
        <v>0.0</v>
      </c>
      <c r="I79" s="0">
        <v>0.0</v>
      </c>
      <c r="K79" s="7">
        <f>IF(Z79&lt;&gt;0, IF($L$2&lt;&gt;"CPM", IF($L$2&lt;&gt;"$$$ Short",Z79*I79,Z79*H79), Z79), "")</f>
        <v/>
      </c>
      <c r="L79" s="56">
        <f>IF(AA79&lt;&gt;0, IF($L$2&lt;&gt;"CPM", IF($L$2&lt;&gt;"$$$ Short",AA79*I79,AA79*H79), AA79), "")</f>
        <v/>
      </c>
      <c r="M79" s="7">
        <f>IF(AB79&lt;&gt;0, IF($L$2&lt;&gt;"CPM", IF($L$2&lt;&gt;"$$$ Short",AB79*I79,AB79*H79), AB79), "")</f>
        <v/>
      </c>
      <c r="N79" s="64" t="str">
        <v/>
      </c>
      <c r="O79" s="7">
        <f>IF(L79&lt;&gt;"", L79+($O$2*L79), "")</f>
        <v/>
      </c>
      <c r="Q79" s="7">
        <f>IF($R$2&lt;&gt;"CPM", IF(Z79&lt;&gt;0, IF($R$2&lt;&gt;"$$$ Short",(Z79+G79)*I79,(Z79+G79)*H79), ""), IF(Z79&lt;&gt;0, Z79+G79, ""))</f>
        <v/>
      </c>
      <c r="R79" s="56">
        <f>IF($R$2&lt;&gt;"CPM", IF(AA79&lt;&gt;0, IF($R$2&lt;&gt;"$$$ Short",(AA79+G79)*I79,(AA79+G79)*H79), ""), IF(AA79&lt;&gt;0, AA79+G79, ""))</f>
        <v/>
      </c>
      <c r="S79" s="7">
        <f>IF($R$2&lt;&gt;"CPM", IF(AB79&lt;&gt;0, IF($R$2&lt;&gt;"$$$ Short",(AB79+G79)*I79,(AB79+G79)*H79), ""), IF(AB79&lt;&gt;0, AB79+G79, ""))</f>
        <v/>
      </c>
      <c r="T79" s="64" t="str">
        <v/>
      </c>
      <c r="U79" s="7">
        <f>IF(R79&lt;&gt;"", R79+($U$2*R79), "")</f>
        <v/>
      </c>
      <c r="Z79" s="0">
        <v>0.0</v>
      </c>
      <c r="AA79" s="0">
        <v>0.0</v>
      </c>
      <c r="AB79" s="0">
        <v>0.0</v>
      </c>
    </row>
    <row r="80" spans="1:28" customFormat="false">
      <c r="A80" s="0" t="str">
        <v>DALLAS</v>
      </c>
      <c r="B80" s="0" t="str">
        <v>TX</v>
      </c>
      <c r="C80" s="0" t="str">
        <v/>
      </c>
      <c r="D80" s="0" t="str">
        <v>WILLITS</v>
      </c>
      <c r="E80" s="0" t="str">
        <v>CA</v>
      </c>
      <c r="F80" s="0" t="str">
        <v/>
      </c>
      <c r="G80" s="7">
        <f>IF(AND($G$3&lt;&gt;"STND",$G$3&lt;&gt;"Enter Fuel"), $G$3, 0.0)</f>
        <v/>
      </c>
      <c r="H80" s="0">
        <v>0.0</v>
      </c>
      <c r="I80" s="0">
        <v>0.0</v>
      </c>
      <c r="K80" s="7">
        <f>IF(Z80&lt;&gt;0, IF($L$2&lt;&gt;"CPM", IF($L$2&lt;&gt;"$$$ Short",Z80*I80,Z80*H80), Z80), "")</f>
        <v/>
      </c>
      <c r="L80" s="56">
        <f>IF(AA80&lt;&gt;0, IF($L$2&lt;&gt;"CPM", IF($L$2&lt;&gt;"$$$ Short",AA80*I80,AA80*H80), AA80), "")</f>
        <v/>
      </c>
      <c r="M80" s="7">
        <f>IF(AB80&lt;&gt;0, IF($L$2&lt;&gt;"CPM", IF($L$2&lt;&gt;"$$$ Short",AB80*I80,AB80*H80), AB80), "")</f>
        <v/>
      </c>
      <c r="N80" s="64" t="str">
        <v/>
      </c>
      <c r="O80" s="7">
        <f>IF(L80&lt;&gt;"", L80+($O$2*L80), "")</f>
        <v/>
      </c>
      <c r="Q80" s="7">
        <f>IF($R$2&lt;&gt;"CPM", IF(Z80&lt;&gt;0, IF($R$2&lt;&gt;"$$$ Short",(Z80+G80)*I80,(Z80+G80)*H80), ""), IF(Z80&lt;&gt;0, Z80+G80, ""))</f>
        <v/>
      </c>
      <c r="R80" s="56">
        <f>IF($R$2&lt;&gt;"CPM", IF(AA80&lt;&gt;0, IF($R$2&lt;&gt;"$$$ Short",(AA80+G80)*I80,(AA80+G80)*H80), ""), IF(AA80&lt;&gt;0, AA80+G80, ""))</f>
        <v/>
      </c>
      <c r="S80" s="7">
        <f>IF($R$2&lt;&gt;"CPM", IF(AB80&lt;&gt;0, IF($R$2&lt;&gt;"$$$ Short",(AB80+G80)*I80,(AB80+G80)*H80), ""), IF(AB80&lt;&gt;0, AB80+G80, ""))</f>
        <v/>
      </c>
      <c r="T80" s="64" t="str">
        <v/>
      </c>
      <c r="U80" s="7">
        <f>IF(R80&lt;&gt;"", R80+($U$2*R80), "")</f>
        <v/>
      </c>
      <c r="Z80" s="0">
        <v>0.0</v>
      </c>
      <c r="AA80" s="0">
        <v>0.0</v>
      </c>
      <c r="AB80" s="0">
        <v>0.0</v>
      </c>
    </row>
    <row r="81" spans="1:28" customFormat="false">
      <c r="A81" s="0" t="str">
        <v>DALLAS</v>
      </c>
      <c r="B81" s="0" t="str">
        <v>TX</v>
      </c>
      <c r="C81" s="0" t="str">
        <v/>
      </c>
      <c r="D81" s="0" t="str">
        <v>AURORA</v>
      </c>
      <c r="E81" s="0" t="str">
        <v>CO</v>
      </c>
      <c r="F81" s="0" t="str">
        <v/>
      </c>
      <c r="G81" s="7">
        <f>IF(AND($G$3&lt;&gt;"STND",$G$3&lt;&gt;"Enter Fuel"), $G$3, 0.0)</f>
        <v/>
      </c>
      <c r="H81" s="0">
        <v>0.0</v>
      </c>
      <c r="I81" s="0">
        <v>0.0</v>
      </c>
      <c r="K81" s="7">
        <f>IF(Z81&lt;&gt;0, IF($L$2&lt;&gt;"CPM", IF($L$2&lt;&gt;"$$$ Short",Z81*I81,Z81*H81), Z81), "")</f>
        <v/>
      </c>
      <c r="L81" s="56">
        <f>IF(AA81&lt;&gt;0, IF($L$2&lt;&gt;"CPM", IF($L$2&lt;&gt;"$$$ Short",AA81*I81,AA81*H81), AA81), "")</f>
        <v/>
      </c>
      <c r="M81" s="7">
        <f>IF(AB81&lt;&gt;0, IF($L$2&lt;&gt;"CPM", IF($L$2&lt;&gt;"$$$ Short",AB81*I81,AB81*H81), AB81), "")</f>
        <v/>
      </c>
      <c r="N81" s="64" t="str">
        <v/>
      </c>
      <c r="O81" s="7">
        <f>IF(L81&lt;&gt;"", L81+($O$2*L81), "")</f>
        <v/>
      </c>
      <c r="Q81" s="7">
        <f>IF($R$2&lt;&gt;"CPM", IF(Z81&lt;&gt;0, IF($R$2&lt;&gt;"$$$ Short",(Z81+G81)*I81,(Z81+G81)*H81), ""), IF(Z81&lt;&gt;0, Z81+G81, ""))</f>
        <v/>
      </c>
      <c r="R81" s="56">
        <f>IF($R$2&lt;&gt;"CPM", IF(AA81&lt;&gt;0, IF($R$2&lt;&gt;"$$$ Short",(AA81+G81)*I81,(AA81+G81)*H81), ""), IF(AA81&lt;&gt;0, AA81+G81, ""))</f>
        <v/>
      </c>
      <c r="S81" s="7">
        <f>IF($R$2&lt;&gt;"CPM", IF(AB81&lt;&gt;0, IF($R$2&lt;&gt;"$$$ Short",(AB81+G81)*I81,(AB81+G81)*H81), ""), IF(AB81&lt;&gt;0, AB81+G81, ""))</f>
        <v/>
      </c>
      <c r="T81" s="64" t="str">
        <v/>
      </c>
      <c r="U81" s="7">
        <f>IF(R81&lt;&gt;"", R81+($U$2*R81), "")</f>
        <v/>
      </c>
      <c r="Z81" s="0">
        <v>0.0</v>
      </c>
      <c r="AA81" s="0">
        <v>0.0</v>
      </c>
      <c r="AB81" s="0">
        <v>0.0</v>
      </c>
    </row>
    <row r="82" spans="1:28" customFormat="false">
      <c r="A82" s="0" t="str">
        <v>DALLAS</v>
      </c>
      <c r="B82" s="0" t="str">
        <v>TX</v>
      </c>
      <c r="C82" s="0" t="str">
        <v/>
      </c>
      <c r="D82" s="0" t="str">
        <v>BASALT</v>
      </c>
      <c r="E82" s="0" t="str">
        <v>CO</v>
      </c>
      <c r="F82" s="0" t="str">
        <v/>
      </c>
      <c r="G82" s="7">
        <f>IF(AND($G$3&lt;&gt;"STND",$G$3&lt;&gt;"Enter Fuel"), $G$3, 0.0)</f>
        <v/>
      </c>
      <c r="H82" s="0">
        <v>0.0</v>
      </c>
      <c r="I82" s="0">
        <v>0.0</v>
      </c>
      <c r="K82" s="7">
        <f>IF(Z82&lt;&gt;0, IF($L$2&lt;&gt;"CPM", IF($L$2&lt;&gt;"$$$ Short",Z82*I82,Z82*H82), Z82), "")</f>
        <v/>
      </c>
      <c r="L82" s="56">
        <f>IF(AA82&lt;&gt;0, IF($L$2&lt;&gt;"CPM", IF($L$2&lt;&gt;"$$$ Short",AA82*I82,AA82*H82), AA82), "")</f>
        <v/>
      </c>
      <c r="M82" s="7">
        <f>IF(AB82&lt;&gt;0, IF($L$2&lt;&gt;"CPM", IF($L$2&lt;&gt;"$$$ Short",AB82*I82,AB82*H82), AB82), "")</f>
        <v/>
      </c>
      <c r="N82" s="64" t="str">
        <v/>
      </c>
      <c r="O82" s="7">
        <f>IF(L82&lt;&gt;"", L82+($O$2*L82), "")</f>
        <v/>
      </c>
      <c r="Q82" s="7">
        <f>IF($R$2&lt;&gt;"CPM", IF(Z82&lt;&gt;0, IF($R$2&lt;&gt;"$$$ Short",(Z82+G82)*I82,(Z82+G82)*H82), ""), IF(Z82&lt;&gt;0, Z82+G82, ""))</f>
        <v/>
      </c>
      <c r="R82" s="56">
        <f>IF($R$2&lt;&gt;"CPM", IF(AA82&lt;&gt;0, IF($R$2&lt;&gt;"$$$ Short",(AA82+G82)*I82,(AA82+G82)*H82), ""), IF(AA82&lt;&gt;0, AA82+G82, ""))</f>
        <v/>
      </c>
      <c r="S82" s="7">
        <f>IF($R$2&lt;&gt;"CPM", IF(AB82&lt;&gt;0, IF($R$2&lt;&gt;"$$$ Short",(AB82+G82)*I82,(AB82+G82)*H82), ""), IF(AB82&lt;&gt;0, AB82+G82, ""))</f>
        <v/>
      </c>
      <c r="T82" s="64" t="str">
        <v/>
      </c>
      <c r="U82" s="7">
        <f>IF(R82&lt;&gt;"", R82+($U$2*R82), "")</f>
        <v/>
      </c>
      <c r="Z82" s="0">
        <v>0.0</v>
      </c>
      <c r="AA82" s="0">
        <v>0.0</v>
      </c>
      <c r="AB82" s="0">
        <v>0.0</v>
      </c>
    </row>
    <row r="83" spans="1:28" customFormat="false">
      <c r="A83" s="0" t="str">
        <v>DALLAS</v>
      </c>
      <c r="B83" s="0" t="str">
        <v>TX</v>
      </c>
      <c r="C83" s="0" t="str">
        <v/>
      </c>
      <c r="D83" s="0" t="str">
        <v>COLORADO SPRINGS</v>
      </c>
      <c r="E83" s="0" t="str">
        <v>CO</v>
      </c>
      <c r="F83" s="0" t="str">
        <v/>
      </c>
      <c r="G83" s="7">
        <f>IF(AND($G$3&lt;&gt;"STND",$G$3&lt;&gt;"Enter Fuel"), $G$3, 0.0)</f>
        <v/>
      </c>
      <c r="H83" s="0">
        <v>0.0</v>
      </c>
      <c r="I83" s="0">
        <v>0.0</v>
      </c>
      <c r="K83" s="7">
        <f>IF(Z83&lt;&gt;0, IF($L$2&lt;&gt;"CPM", IF($L$2&lt;&gt;"$$$ Short",Z83*I83,Z83*H83), Z83), "")</f>
        <v/>
      </c>
      <c r="L83" s="56">
        <f>IF(AA83&lt;&gt;0, IF($L$2&lt;&gt;"CPM", IF($L$2&lt;&gt;"$$$ Short",AA83*I83,AA83*H83), AA83), "")</f>
        <v/>
      </c>
      <c r="M83" s="7">
        <f>IF(AB83&lt;&gt;0, IF($L$2&lt;&gt;"CPM", IF($L$2&lt;&gt;"$$$ Short",AB83*I83,AB83*H83), AB83), "")</f>
        <v/>
      </c>
      <c r="N83" s="64" t="str">
        <v/>
      </c>
      <c r="O83" s="7">
        <f>IF(L83&lt;&gt;"", L83+($O$2*L83), "")</f>
        <v/>
      </c>
      <c r="Q83" s="7">
        <f>IF($R$2&lt;&gt;"CPM", IF(Z83&lt;&gt;0, IF($R$2&lt;&gt;"$$$ Short",(Z83+G83)*I83,(Z83+G83)*H83), ""), IF(Z83&lt;&gt;0, Z83+G83, ""))</f>
        <v/>
      </c>
      <c r="R83" s="56">
        <f>IF($R$2&lt;&gt;"CPM", IF(AA83&lt;&gt;0, IF($R$2&lt;&gt;"$$$ Short",(AA83+G83)*I83,(AA83+G83)*H83), ""), IF(AA83&lt;&gt;0, AA83+G83, ""))</f>
        <v/>
      </c>
      <c r="S83" s="7">
        <f>IF($R$2&lt;&gt;"CPM", IF(AB83&lt;&gt;0, IF($R$2&lt;&gt;"$$$ Short",(AB83+G83)*I83,(AB83+G83)*H83), ""), IF(AB83&lt;&gt;0, AB83+G83, ""))</f>
        <v/>
      </c>
      <c r="T83" s="64" t="str">
        <v/>
      </c>
      <c r="U83" s="7">
        <f>IF(R83&lt;&gt;"", R83+($U$2*R83), "")</f>
        <v/>
      </c>
      <c r="Z83" s="0">
        <v>0.0</v>
      </c>
      <c r="AA83" s="0">
        <v>0.0</v>
      </c>
      <c r="AB83" s="0">
        <v>0.0</v>
      </c>
    </row>
    <row r="84" spans="1:28" customFormat="false">
      <c r="A84" s="0" t="str">
        <v>DALLAS</v>
      </c>
      <c r="B84" s="0" t="str">
        <v>TX</v>
      </c>
      <c r="C84" s="0" t="str">
        <v/>
      </c>
      <c r="D84" s="0" t="str">
        <v>DENVER</v>
      </c>
      <c r="E84" s="0" t="str">
        <v>CO</v>
      </c>
      <c r="F84" s="0" t="str">
        <v/>
      </c>
      <c r="G84" s="7">
        <f>IF(AND($G$3&lt;&gt;"STND",$G$3&lt;&gt;"Enter Fuel"), $G$3, 0.0)</f>
        <v/>
      </c>
      <c r="H84" s="0">
        <v>0.0</v>
      </c>
      <c r="I84" s="0">
        <v>0.0</v>
      </c>
      <c r="K84" s="7">
        <f>IF(Z84&lt;&gt;0, IF($L$2&lt;&gt;"CPM", IF($L$2&lt;&gt;"$$$ Short",Z84*I84,Z84*H84), Z84), "")</f>
        <v/>
      </c>
      <c r="L84" s="56">
        <f>IF(AA84&lt;&gt;0, IF($L$2&lt;&gt;"CPM", IF($L$2&lt;&gt;"$$$ Short",AA84*I84,AA84*H84), AA84), "")</f>
        <v/>
      </c>
      <c r="M84" s="7">
        <f>IF(AB84&lt;&gt;0, IF($L$2&lt;&gt;"CPM", IF($L$2&lt;&gt;"$$$ Short",AB84*I84,AB84*H84), AB84), "")</f>
        <v/>
      </c>
      <c r="N84" s="64" t="str">
        <v/>
      </c>
      <c r="O84" s="7">
        <f>IF(L84&lt;&gt;"", L84+($O$2*L84), "")</f>
        <v/>
      </c>
      <c r="Q84" s="7">
        <f>IF($R$2&lt;&gt;"CPM", IF(Z84&lt;&gt;0, IF($R$2&lt;&gt;"$$$ Short",(Z84+G84)*I84,(Z84+G84)*H84), ""), IF(Z84&lt;&gt;0, Z84+G84, ""))</f>
        <v/>
      </c>
      <c r="R84" s="56">
        <f>IF($R$2&lt;&gt;"CPM", IF(AA84&lt;&gt;0, IF($R$2&lt;&gt;"$$$ Short",(AA84+G84)*I84,(AA84+G84)*H84), ""), IF(AA84&lt;&gt;0, AA84+G84, ""))</f>
        <v/>
      </c>
      <c r="S84" s="7">
        <f>IF($R$2&lt;&gt;"CPM", IF(AB84&lt;&gt;0, IF($R$2&lt;&gt;"$$$ Short",(AB84+G84)*I84,(AB84+G84)*H84), ""), IF(AB84&lt;&gt;0, AB84+G84, ""))</f>
        <v/>
      </c>
      <c r="T84" s="64" t="str">
        <v/>
      </c>
      <c r="U84" s="7">
        <f>IF(R84&lt;&gt;"", R84+($U$2*R84), "")</f>
        <v/>
      </c>
      <c r="Z84" s="0">
        <v>0.0</v>
      </c>
      <c r="AA84" s="0">
        <v>0.0</v>
      </c>
      <c r="AB84" s="0">
        <v>0.0</v>
      </c>
    </row>
    <row r="85" spans="1:28" customFormat="false">
      <c r="A85" s="0" t="str">
        <v>DALLAS</v>
      </c>
      <c r="B85" s="0" t="str">
        <v>TX</v>
      </c>
      <c r="C85" s="0" t="str">
        <v/>
      </c>
      <c r="D85" s="0" t="str">
        <v>EAGLE</v>
      </c>
      <c r="E85" s="0" t="str">
        <v>CO</v>
      </c>
      <c r="F85" s="0" t="str">
        <v/>
      </c>
      <c r="G85" s="7">
        <f>IF(AND($G$3&lt;&gt;"STND",$G$3&lt;&gt;"Enter Fuel"), $G$3, 0.0)</f>
        <v/>
      </c>
      <c r="H85" s="0">
        <v>0.0</v>
      </c>
      <c r="I85" s="0">
        <v>0.0</v>
      </c>
      <c r="K85" s="7">
        <f>IF(Z85&lt;&gt;0, IF($L$2&lt;&gt;"CPM", IF($L$2&lt;&gt;"$$$ Short",Z85*I85,Z85*H85), Z85), "")</f>
        <v/>
      </c>
      <c r="L85" s="56">
        <f>IF(AA85&lt;&gt;0, IF($L$2&lt;&gt;"CPM", IF($L$2&lt;&gt;"$$$ Short",AA85*I85,AA85*H85), AA85), "")</f>
        <v/>
      </c>
      <c r="M85" s="7">
        <f>IF(AB85&lt;&gt;0, IF($L$2&lt;&gt;"CPM", IF($L$2&lt;&gt;"$$$ Short",AB85*I85,AB85*H85), AB85), "")</f>
        <v/>
      </c>
      <c r="N85" s="64" t="str">
        <v/>
      </c>
      <c r="O85" s="7">
        <f>IF(L85&lt;&gt;"", L85+($O$2*L85), "")</f>
        <v/>
      </c>
      <c r="Q85" s="7">
        <f>IF($R$2&lt;&gt;"CPM", IF(Z85&lt;&gt;0, IF($R$2&lt;&gt;"$$$ Short",(Z85+G85)*I85,(Z85+G85)*H85), ""), IF(Z85&lt;&gt;0, Z85+G85, ""))</f>
        <v/>
      </c>
      <c r="R85" s="56">
        <f>IF($R$2&lt;&gt;"CPM", IF(AA85&lt;&gt;0, IF($R$2&lt;&gt;"$$$ Short",(AA85+G85)*I85,(AA85+G85)*H85), ""), IF(AA85&lt;&gt;0, AA85+G85, ""))</f>
        <v/>
      </c>
      <c r="S85" s="7">
        <f>IF($R$2&lt;&gt;"CPM", IF(AB85&lt;&gt;0, IF($R$2&lt;&gt;"$$$ Short",(AB85+G85)*I85,(AB85+G85)*H85), ""), IF(AB85&lt;&gt;0, AB85+G85, ""))</f>
        <v/>
      </c>
      <c r="T85" s="64" t="str">
        <v/>
      </c>
      <c r="U85" s="7">
        <f>IF(R85&lt;&gt;"", R85+($U$2*R85), "")</f>
        <v/>
      </c>
      <c r="Z85" s="0">
        <v>0.0</v>
      </c>
      <c r="AA85" s="0">
        <v>0.0</v>
      </c>
      <c r="AB85" s="0">
        <v>0.0</v>
      </c>
    </row>
    <row r="86" spans="1:28" customFormat="false">
      <c r="A86" s="0" t="str">
        <v>DALLAS</v>
      </c>
      <c r="B86" s="0" t="str">
        <v>TX</v>
      </c>
      <c r="C86" s="0" t="str">
        <v/>
      </c>
      <c r="D86" s="0" t="str">
        <v>ENGLEWOOD</v>
      </c>
      <c r="E86" s="0" t="str">
        <v>CO</v>
      </c>
      <c r="F86" s="0" t="str">
        <v/>
      </c>
      <c r="G86" s="7">
        <f>IF(AND($G$3&lt;&gt;"STND",$G$3&lt;&gt;"Enter Fuel"), $G$3, 0.0)</f>
        <v/>
      </c>
      <c r="H86" s="0">
        <v>0.0</v>
      </c>
      <c r="I86" s="0">
        <v>0.0</v>
      </c>
      <c r="K86" s="7">
        <f>IF(Z86&lt;&gt;0, IF($L$2&lt;&gt;"CPM", IF($L$2&lt;&gt;"$$$ Short",Z86*I86,Z86*H86), Z86), "")</f>
        <v/>
      </c>
      <c r="L86" s="56">
        <f>IF(AA86&lt;&gt;0, IF($L$2&lt;&gt;"CPM", IF($L$2&lt;&gt;"$$$ Short",AA86*I86,AA86*H86), AA86), "")</f>
        <v/>
      </c>
      <c r="M86" s="7">
        <f>IF(AB86&lt;&gt;0, IF($L$2&lt;&gt;"CPM", IF($L$2&lt;&gt;"$$$ Short",AB86*I86,AB86*H86), AB86), "")</f>
        <v/>
      </c>
      <c r="N86" s="64" t="str">
        <v/>
      </c>
      <c r="O86" s="7">
        <f>IF(L86&lt;&gt;"", L86+($O$2*L86), "")</f>
        <v/>
      </c>
      <c r="Q86" s="7">
        <f>IF($R$2&lt;&gt;"CPM", IF(Z86&lt;&gt;0, IF($R$2&lt;&gt;"$$$ Short",(Z86+G86)*I86,(Z86+G86)*H86), ""), IF(Z86&lt;&gt;0, Z86+G86, ""))</f>
        <v/>
      </c>
      <c r="R86" s="56">
        <f>IF($R$2&lt;&gt;"CPM", IF(AA86&lt;&gt;0, IF($R$2&lt;&gt;"$$$ Short",(AA86+G86)*I86,(AA86+G86)*H86), ""), IF(AA86&lt;&gt;0, AA86+G86, ""))</f>
        <v/>
      </c>
      <c r="S86" s="7">
        <f>IF($R$2&lt;&gt;"CPM", IF(AB86&lt;&gt;0, IF($R$2&lt;&gt;"$$$ Short",(AB86+G86)*I86,(AB86+G86)*H86), ""), IF(AB86&lt;&gt;0, AB86+G86, ""))</f>
        <v/>
      </c>
      <c r="T86" s="64" t="str">
        <v/>
      </c>
      <c r="U86" s="7">
        <f>IF(R86&lt;&gt;"", R86+($U$2*R86), "")</f>
        <v/>
      </c>
      <c r="Z86" s="0">
        <v>0.0</v>
      </c>
      <c r="AA86" s="0">
        <v>0.0</v>
      </c>
      <c r="AB86" s="0">
        <v>0.0</v>
      </c>
    </row>
    <row r="87" spans="1:28" customFormat="false">
      <c r="A87" s="0" t="str">
        <v>DALLAS</v>
      </c>
      <c r="B87" s="0" t="str">
        <v>TX</v>
      </c>
      <c r="C87" s="0" t="str">
        <v/>
      </c>
      <c r="D87" s="0" t="str">
        <v>FORT COLLINS</v>
      </c>
      <c r="E87" s="0" t="str">
        <v>CO</v>
      </c>
      <c r="F87" s="0" t="str">
        <v/>
      </c>
      <c r="G87" s="7">
        <f>IF(AND($G$3&lt;&gt;"STND",$G$3&lt;&gt;"Enter Fuel"), $G$3, 0.0)</f>
        <v/>
      </c>
      <c r="H87" s="0">
        <v>0.0</v>
      </c>
      <c r="I87" s="0">
        <v>0.0</v>
      </c>
      <c r="K87" s="7">
        <f>IF(Z87&lt;&gt;0, IF($L$2&lt;&gt;"CPM", IF($L$2&lt;&gt;"$$$ Short",Z87*I87,Z87*H87), Z87), "")</f>
        <v/>
      </c>
      <c r="L87" s="56">
        <f>IF(AA87&lt;&gt;0, IF($L$2&lt;&gt;"CPM", IF($L$2&lt;&gt;"$$$ Short",AA87*I87,AA87*H87), AA87), "")</f>
        <v/>
      </c>
      <c r="M87" s="7">
        <f>IF(AB87&lt;&gt;0, IF($L$2&lt;&gt;"CPM", IF($L$2&lt;&gt;"$$$ Short",AB87*I87,AB87*H87), AB87), "")</f>
        <v/>
      </c>
      <c r="N87" s="64" t="str">
        <v/>
      </c>
      <c r="O87" s="7">
        <f>IF(L87&lt;&gt;"", L87+($O$2*L87), "")</f>
        <v/>
      </c>
      <c r="Q87" s="7">
        <f>IF($R$2&lt;&gt;"CPM", IF(Z87&lt;&gt;0, IF($R$2&lt;&gt;"$$$ Short",(Z87+G87)*I87,(Z87+G87)*H87), ""), IF(Z87&lt;&gt;0, Z87+G87, ""))</f>
        <v/>
      </c>
      <c r="R87" s="56">
        <f>IF($R$2&lt;&gt;"CPM", IF(AA87&lt;&gt;0, IF($R$2&lt;&gt;"$$$ Short",(AA87+G87)*I87,(AA87+G87)*H87), ""), IF(AA87&lt;&gt;0, AA87+G87, ""))</f>
        <v/>
      </c>
      <c r="S87" s="7">
        <f>IF($R$2&lt;&gt;"CPM", IF(AB87&lt;&gt;0, IF($R$2&lt;&gt;"$$$ Short",(AB87+G87)*I87,(AB87+G87)*H87), ""), IF(AB87&lt;&gt;0, AB87+G87, ""))</f>
        <v/>
      </c>
      <c r="T87" s="64" t="str">
        <v/>
      </c>
      <c r="U87" s="7">
        <f>IF(R87&lt;&gt;"", R87+($U$2*R87), "")</f>
        <v/>
      </c>
      <c r="Z87" s="0">
        <v>0.0</v>
      </c>
      <c r="AA87" s="0">
        <v>0.0</v>
      </c>
      <c r="AB87" s="0">
        <v>0.0</v>
      </c>
    </row>
    <row r="88" spans="1:28" customFormat="false">
      <c r="A88" s="0" t="str">
        <v>DALLAS</v>
      </c>
      <c r="B88" s="0" t="str">
        <v>TX</v>
      </c>
      <c r="C88" s="0" t="str">
        <v/>
      </c>
      <c r="D88" s="0" t="str">
        <v>FORT COLLINS</v>
      </c>
      <c r="E88" s="0" t="str">
        <v>CO</v>
      </c>
      <c r="F88" s="0" t="str">
        <v/>
      </c>
      <c r="G88" s="7">
        <f>IF(AND($G$3&lt;&gt;"STND",$G$3&lt;&gt;"Enter Fuel"), $G$3, 0.0)</f>
        <v/>
      </c>
      <c r="H88" s="0">
        <v>0.0</v>
      </c>
      <c r="I88" s="0">
        <v>0.0</v>
      </c>
      <c r="K88" s="7">
        <f>IF(Z88&lt;&gt;0, IF($L$2&lt;&gt;"CPM", IF($L$2&lt;&gt;"$$$ Short",Z88*I88,Z88*H88), Z88), "")</f>
        <v/>
      </c>
      <c r="L88" s="56">
        <f>IF(AA88&lt;&gt;0, IF($L$2&lt;&gt;"CPM", IF($L$2&lt;&gt;"$$$ Short",AA88*I88,AA88*H88), AA88), "")</f>
        <v/>
      </c>
      <c r="M88" s="7">
        <f>IF(AB88&lt;&gt;0, IF($L$2&lt;&gt;"CPM", IF($L$2&lt;&gt;"$$$ Short",AB88*I88,AB88*H88), AB88), "")</f>
        <v/>
      </c>
      <c r="N88" s="64" t="str">
        <v/>
      </c>
      <c r="O88" s="7">
        <f>IF(L88&lt;&gt;"", L88+($O$2*L88), "")</f>
        <v/>
      </c>
      <c r="Q88" s="7">
        <f>IF($R$2&lt;&gt;"CPM", IF(Z88&lt;&gt;0, IF($R$2&lt;&gt;"$$$ Short",(Z88+G88)*I88,(Z88+G88)*H88), ""), IF(Z88&lt;&gt;0, Z88+G88, ""))</f>
        <v/>
      </c>
      <c r="R88" s="56">
        <f>IF($R$2&lt;&gt;"CPM", IF(AA88&lt;&gt;0, IF($R$2&lt;&gt;"$$$ Short",(AA88+G88)*I88,(AA88+G88)*H88), ""), IF(AA88&lt;&gt;0, AA88+G88, ""))</f>
        <v/>
      </c>
      <c r="S88" s="7">
        <f>IF($R$2&lt;&gt;"CPM", IF(AB88&lt;&gt;0, IF($R$2&lt;&gt;"$$$ Short",(AB88+G88)*I88,(AB88+G88)*H88), ""), IF(AB88&lt;&gt;0, AB88+G88, ""))</f>
        <v/>
      </c>
      <c r="T88" s="64" t="str">
        <v/>
      </c>
      <c r="U88" s="7">
        <f>IF(R88&lt;&gt;"", R88+($U$2*R88), "")</f>
        <v/>
      </c>
      <c r="Z88" s="0">
        <v>0.0</v>
      </c>
      <c r="AA88" s="0">
        <v>0.0</v>
      </c>
      <c r="AB88" s="0">
        <v>0.0</v>
      </c>
    </row>
    <row r="89" spans="1:28" customFormat="false">
      <c r="A89" s="0" t="str">
        <v>DALLAS</v>
      </c>
      <c r="B89" s="0" t="str">
        <v>TX</v>
      </c>
      <c r="C89" s="0" t="str">
        <v/>
      </c>
      <c r="D89" s="0" t="str">
        <v>GLENWOOD SPRINGS</v>
      </c>
      <c r="E89" s="0" t="str">
        <v>CO</v>
      </c>
      <c r="F89" s="0" t="str">
        <v/>
      </c>
      <c r="G89" s="7">
        <f>IF(AND($G$3&lt;&gt;"STND",$G$3&lt;&gt;"Enter Fuel"), $G$3, 0.0)</f>
        <v/>
      </c>
      <c r="H89" s="0">
        <v>0.0</v>
      </c>
      <c r="I89" s="0">
        <v>0.0</v>
      </c>
      <c r="K89" s="7">
        <f>IF(Z89&lt;&gt;0, IF($L$2&lt;&gt;"CPM", IF($L$2&lt;&gt;"$$$ Short",Z89*I89,Z89*H89), Z89), "")</f>
        <v/>
      </c>
      <c r="L89" s="56">
        <f>IF(AA89&lt;&gt;0, IF($L$2&lt;&gt;"CPM", IF($L$2&lt;&gt;"$$$ Short",AA89*I89,AA89*H89), AA89), "")</f>
        <v/>
      </c>
      <c r="M89" s="7">
        <f>IF(AB89&lt;&gt;0, IF($L$2&lt;&gt;"CPM", IF($L$2&lt;&gt;"$$$ Short",AB89*I89,AB89*H89), AB89), "")</f>
        <v/>
      </c>
      <c r="N89" s="64" t="str">
        <v/>
      </c>
      <c r="O89" s="7">
        <f>IF(L89&lt;&gt;"", L89+($O$2*L89), "")</f>
        <v/>
      </c>
      <c r="Q89" s="7">
        <f>IF($R$2&lt;&gt;"CPM", IF(Z89&lt;&gt;0, IF($R$2&lt;&gt;"$$$ Short",(Z89+G89)*I89,(Z89+G89)*H89), ""), IF(Z89&lt;&gt;0, Z89+G89, ""))</f>
        <v/>
      </c>
      <c r="R89" s="56">
        <f>IF($R$2&lt;&gt;"CPM", IF(AA89&lt;&gt;0, IF($R$2&lt;&gt;"$$$ Short",(AA89+G89)*I89,(AA89+G89)*H89), ""), IF(AA89&lt;&gt;0, AA89+G89, ""))</f>
        <v/>
      </c>
      <c r="S89" s="7">
        <f>IF($R$2&lt;&gt;"CPM", IF(AB89&lt;&gt;0, IF($R$2&lt;&gt;"$$$ Short",(AB89+G89)*I89,(AB89+G89)*H89), ""), IF(AB89&lt;&gt;0, AB89+G89, ""))</f>
        <v/>
      </c>
      <c r="T89" s="64" t="str">
        <v/>
      </c>
      <c r="U89" s="7">
        <f>IF(R89&lt;&gt;"", R89+($U$2*R89), "")</f>
        <v/>
      </c>
      <c r="Z89" s="0">
        <v>0.0</v>
      </c>
      <c r="AA89" s="0">
        <v>0.0</v>
      </c>
      <c r="AB89" s="0">
        <v>0.0</v>
      </c>
    </row>
    <row r="90" spans="1:28" customFormat="false">
      <c r="A90" s="0" t="str">
        <v>DALLAS</v>
      </c>
      <c r="B90" s="0" t="str">
        <v>TX</v>
      </c>
      <c r="C90" s="0" t="str">
        <v/>
      </c>
      <c r="D90" s="0" t="str">
        <v>LOVELAND</v>
      </c>
      <c r="E90" s="0" t="str">
        <v>CO</v>
      </c>
      <c r="F90" s="0" t="str">
        <v/>
      </c>
      <c r="G90" s="7">
        <f>IF(AND($G$3&lt;&gt;"STND",$G$3&lt;&gt;"Enter Fuel"), $G$3, 0.0)</f>
        <v/>
      </c>
      <c r="H90" s="0">
        <v>0.0</v>
      </c>
      <c r="I90" s="0">
        <v>0.0</v>
      </c>
      <c r="K90" s="7">
        <f>IF(Z90&lt;&gt;0, IF($L$2&lt;&gt;"CPM", IF($L$2&lt;&gt;"$$$ Short",Z90*I90,Z90*H90), Z90), "")</f>
        <v/>
      </c>
      <c r="L90" s="56">
        <f>IF(AA90&lt;&gt;0, IF($L$2&lt;&gt;"CPM", IF($L$2&lt;&gt;"$$$ Short",AA90*I90,AA90*H90), AA90), "")</f>
        <v/>
      </c>
      <c r="M90" s="7">
        <f>IF(AB90&lt;&gt;0, IF($L$2&lt;&gt;"CPM", IF($L$2&lt;&gt;"$$$ Short",AB90*I90,AB90*H90), AB90), "")</f>
        <v/>
      </c>
      <c r="N90" s="64" t="str">
        <v/>
      </c>
      <c r="O90" s="7">
        <f>IF(L90&lt;&gt;"", L90+($O$2*L90), "")</f>
        <v/>
      </c>
      <c r="Q90" s="7">
        <f>IF($R$2&lt;&gt;"CPM", IF(Z90&lt;&gt;0, IF($R$2&lt;&gt;"$$$ Short",(Z90+G90)*I90,(Z90+G90)*H90), ""), IF(Z90&lt;&gt;0, Z90+G90, ""))</f>
        <v/>
      </c>
      <c r="R90" s="56">
        <f>IF($R$2&lt;&gt;"CPM", IF(AA90&lt;&gt;0, IF($R$2&lt;&gt;"$$$ Short",(AA90+G90)*I90,(AA90+G90)*H90), ""), IF(AA90&lt;&gt;0, AA90+G90, ""))</f>
        <v/>
      </c>
      <c r="S90" s="7">
        <f>IF($R$2&lt;&gt;"CPM", IF(AB90&lt;&gt;0, IF($R$2&lt;&gt;"$$$ Short",(AB90+G90)*I90,(AB90+G90)*H90), ""), IF(AB90&lt;&gt;0, AB90+G90, ""))</f>
        <v/>
      </c>
      <c r="T90" s="64" t="str">
        <v/>
      </c>
      <c r="U90" s="7">
        <f>IF(R90&lt;&gt;"", R90+($U$2*R90), "")</f>
        <v/>
      </c>
      <c r="Z90" s="0">
        <v>0.0</v>
      </c>
      <c r="AA90" s="0">
        <v>0.0</v>
      </c>
      <c r="AB90" s="0">
        <v>0.0</v>
      </c>
    </row>
    <row r="91" spans="1:28" customFormat="false">
      <c r="A91" s="0" t="str">
        <v>DALLAS</v>
      </c>
      <c r="B91" s="0" t="str">
        <v>TX</v>
      </c>
      <c r="C91" s="0" t="str">
        <v/>
      </c>
      <c r="D91" s="0" t="str">
        <v>RIFLE</v>
      </c>
      <c r="E91" s="0" t="str">
        <v>CO</v>
      </c>
      <c r="F91" s="0" t="str">
        <v/>
      </c>
      <c r="G91" s="7">
        <f>IF(AND($G$3&lt;&gt;"STND",$G$3&lt;&gt;"Enter Fuel"), $G$3, 0.0)</f>
        <v/>
      </c>
      <c r="H91" s="0">
        <v>0.0</v>
      </c>
      <c r="I91" s="0">
        <v>0.0</v>
      </c>
      <c r="K91" s="7">
        <f>IF(Z91&lt;&gt;0, IF($L$2&lt;&gt;"CPM", IF($L$2&lt;&gt;"$$$ Short",Z91*I91,Z91*H91), Z91), "")</f>
        <v/>
      </c>
      <c r="L91" s="56">
        <f>IF(AA91&lt;&gt;0, IF($L$2&lt;&gt;"CPM", IF($L$2&lt;&gt;"$$$ Short",AA91*I91,AA91*H91), AA91), "")</f>
        <v/>
      </c>
      <c r="M91" s="7">
        <f>IF(AB91&lt;&gt;0, IF($L$2&lt;&gt;"CPM", IF($L$2&lt;&gt;"$$$ Short",AB91*I91,AB91*H91), AB91), "")</f>
        <v/>
      </c>
      <c r="N91" s="64" t="str">
        <v/>
      </c>
      <c r="O91" s="7">
        <f>IF(L91&lt;&gt;"", L91+($O$2*L91), "")</f>
        <v/>
      </c>
      <c r="Q91" s="7">
        <f>IF($R$2&lt;&gt;"CPM", IF(Z91&lt;&gt;0, IF($R$2&lt;&gt;"$$$ Short",(Z91+G91)*I91,(Z91+G91)*H91), ""), IF(Z91&lt;&gt;0, Z91+G91, ""))</f>
        <v/>
      </c>
      <c r="R91" s="56">
        <f>IF($R$2&lt;&gt;"CPM", IF(AA91&lt;&gt;0, IF($R$2&lt;&gt;"$$$ Short",(AA91+G91)*I91,(AA91+G91)*H91), ""), IF(AA91&lt;&gt;0, AA91+G91, ""))</f>
        <v/>
      </c>
      <c r="S91" s="7">
        <f>IF($R$2&lt;&gt;"CPM", IF(AB91&lt;&gt;0, IF($R$2&lt;&gt;"$$$ Short",(AB91+G91)*I91,(AB91+G91)*H91), ""), IF(AB91&lt;&gt;0, AB91+G91, ""))</f>
        <v/>
      </c>
      <c r="T91" s="64" t="str">
        <v/>
      </c>
      <c r="U91" s="7">
        <f>IF(R91&lt;&gt;"", R91+($U$2*R91), "")</f>
        <v/>
      </c>
      <c r="Z91" s="0">
        <v>0.0</v>
      </c>
      <c r="AA91" s="0">
        <v>0.0</v>
      </c>
      <c r="AB91" s="0">
        <v>0.0</v>
      </c>
    </row>
    <row r="92" spans="1:28" customFormat="false">
      <c r="A92" s="0" t="str">
        <v>DALLAS</v>
      </c>
      <c r="B92" s="0" t="str">
        <v>TX</v>
      </c>
      <c r="C92" s="0" t="str">
        <v/>
      </c>
      <c r="D92" s="0" t="str">
        <v>SNOWMASS VILLAGE</v>
      </c>
      <c r="E92" s="0" t="str">
        <v>CO</v>
      </c>
      <c r="F92" s="0" t="str">
        <v/>
      </c>
      <c r="G92" s="7">
        <f>IF(AND($G$3&lt;&gt;"STND",$G$3&lt;&gt;"Enter Fuel"), $G$3, 0.0)</f>
        <v/>
      </c>
      <c r="H92" s="0">
        <v>0.0</v>
      </c>
      <c r="I92" s="0">
        <v>0.0</v>
      </c>
      <c r="K92" s="7">
        <f>IF(Z92&lt;&gt;0, IF($L$2&lt;&gt;"CPM", IF($L$2&lt;&gt;"$$$ Short",Z92*I92,Z92*H92), Z92), "")</f>
        <v/>
      </c>
      <c r="L92" s="56">
        <f>IF(AA92&lt;&gt;0, IF($L$2&lt;&gt;"CPM", IF($L$2&lt;&gt;"$$$ Short",AA92*I92,AA92*H92), AA92), "")</f>
        <v/>
      </c>
      <c r="M92" s="7">
        <f>IF(AB92&lt;&gt;0, IF($L$2&lt;&gt;"CPM", IF($L$2&lt;&gt;"$$$ Short",AB92*I92,AB92*H92), AB92), "")</f>
        <v/>
      </c>
      <c r="N92" s="64" t="str">
        <v/>
      </c>
      <c r="O92" s="7">
        <f>IF(L92&lt;&gt;"", L92+($O$2*L92), "")</f>
        <v/>
      </c>
      <c r="Q92" s="7">
        <f>IF($R$2&lt;&gt;"CPM", IF(Z92&lt;&gt;0, IF($R$2&lt;&gt;"$$$ Short",(Z92+G92)*I92,(Z92+G92)*H92), ""), IF(Z92&lt;&gt;0, Z92+G92, ""))</f>
        <v/>
      </c>
      <c r="R92" s="56">
        <f>IF($R$2&lt;&gt;"CPM", IF(AA92&lt;&gt;0, IF($R$2&lt;&gt;"$$$ Short",(AA92+G92)*I92,(AA92+G92)*H92), ""), IF(AA92&lt;&gt;0, AA92+G92, ""))</f>
        <v/>
      </c>
      <c r="S92" s="7">
        <f>IF($R$2&lt;&gt;"CPM", IF(AB92&lt;&gt;0, IF($R$2&lt;&gt;"$$$ Short",(AB92+G92)*I92,(AB92+G92)*H92), ""), IF(AB92&lt;&gt;0, AB92+G92, ""))</f>
        <v/>
      </c>
      <c r="T92" s="64" t="str">
        <v/>
      </c>
      <c r="U92" s="7">
        <f>IF(R92&lt;&gt;"", R92+($U$2*R92), "")</f>
        <v/>
      </c>
      <c r="Z92" s="0">
        <v>0.0</v>
      </c>
      <c r="AA92" s="0">
        <v>0.0</v>
      </c>
      <c r="AB92" s="0">
        <v>0.0</v>
      </c>
    </row>
    <row r="93" spans="1:28" customFormat="false">
      <c r="A93" s="0" t="str">
        <v>DALLAS</v>
      </c>
      <c r="B93" s="0" t="str">
        <v>TX</v>
      </c>
      <c r="C93" s="0" t="str">
        <v/>
      </c>
      <c r="D93" s="0" t="str">
        <v>WHEAT RIDGE</v>
      </c>
      <c r="E93" s="0" t="str">
        <v>CO</v>
      </c>
      <c r="F93" s="0" t="str">
        <v/>
      </c>
      <c r="G93" s="7">
        <f>IF(AND($G$3&lt;&gt;"STND",$G$3&lt;&gt;"Enter Fuel"), $G$3, 0.0)</f>
        <v/>
      </c>
      <c r="H93" s="0">
        <v>0.0</v>
      </c>
      <c r="I93" s="0">
        <v>0.0</v>
      </c>
      <c r="K93" s="7">
        <f>IF(Z93&lt;&gt;0, IF($L$2&lt;&gt;"CPM", IF($L$2&lt;&gt;"$$$ Short",Z93*I93,Z93*H93), Z93), "")</f>
        <v/>
      </c>
      <c r="L93" s="56">
        <f>IF(AA93&lt;&gt;0, IF($L$2&lt;&gt;"CPM", IF($L$2&lt;&gt;"$$$ Short",AA93*I93,AA93*H93), AA93), "")</f>
        <v/>
      </c>
      <c r="M93" s="7">
        <f>IF(AB93&lt;&gt;0, IF($L$2&lt;&gt;"CPM", IF($L$2&lt;&gt;"$$$ Short",AB93*I93,AB93*H93), AB93), "")</f>
        <v/>
      </c>
      <c r="N93" s="64" t="str">
        <v/>
      </c>
      <c r="O93" s="7">
        <f>IF(L93&lt;&gt;"", L93+($O$2*L93), "")</f>
        <v/>
      </c>
      <c r="Q93" s="7">
        <f>IF($R$2&lt;&gt;"CPM", IF(Z93&lt;&gt;0, IF($R$2&lt;&gt;"$$$ Short",(Z93+G93)*I93,(Z93+G93)*H93), ""), IF(Z93&lt;&gt;0, Z93+G93, ""))</f>
        <v/>
      </c>
      <c r="R93" s="56">
        <f>IF($R$2&lt;&gt;"CPM", IF(AA93&lt;&gt;0, IF($R$2&lt;&gt;"$$$ Short",(AA93+G93)*I93,(AA93+G93)*H93), ""), IF(AA93&lt;&gt;0, AA93+G93, ""))</f>
        <v/>
      </c>
      <c r="S93" s="7">
        <f>IF($R$2&lt;&gt;"CPM", IF(AB93&lt;&gt;0, IF($R$2&lt;&gt;"$$$ Short",(AB93+G93)*I93,(AB93+G93)*H93), ""), IF(AB93&lt;&gt;0, AB93+G93, ""))</f>
        <v/>
      </c>
      <c r="T93" s="64" t="str">
        <v/>
      </c>
      <c r="U93" s="7">
        <f>IF(R93&lt;&gt;"", R93+($U$2*R93), "")</f>
        <v/>
      </c>
      <c r="Z93" s="0">
        <v>0.0</v>
      </c>
      <c r="AA93" s="0">
        <v>0.0</v>
      </c>
      <c r="AB93" s="0">
        <v>0.0</v>
      </c>
    </row>
    <row r="94" spans="1:28" customFormat="false">
      <c r="A94" s="0" t="str">
        <v>DALLAS</v>
      </c>
      <c r="B94" s="0" t="str">
        <v>TX</v>
      </c>
      <c r="C94" s="0" t="str">
        <v/>
      </c>
      <c r="D94" s="0" t="str">
        <v>WASHINGTON</v>
      </c>
      <c r="E94" s="0" t="str">
        <v>DC</v>
      </c>
      <c r="F94" s="0" t="str">
        <v/>
      </c>
      <c r="G94" s="7">
        <f>IF(AND($G$3&lt;&gt;"STND",$G$3&lt;&gt;"Enter Fuel"), $G$3, 0.0)</f>
        <v/>
      </c>
      <c r="H94" s="0">
        <v>0.0</v>
      </c>
      <c r="I94" s="0">
        <v>0.0</v>
      </c>
      <c r="K94" s="7">
        <f>IF(Z94&lt;&gt;0, IF($L$2&lt;&gt;"CPM", IF($L$2&lt;&gt;"$$$ Short",Z94*I94,Z94*H94), Z94), "")</f>
        <v/>
      </c>
      <c r="L94" s="56">
        <f>IF(AA94&lt;&gt;0, IF($L$2&lt;&gt;"CPM", IF($L$2&lt;&gt;"$$$ Short",AA94*I94,AA94*H94), AA94), "")</f>
        <v/>
      </c>
      <c r="M94" s="7">
        <f>IF(AB94&lt;&gt;0, IF($L$2&lt;&gt;"CPM", IF($L$2&lt;&gt;"$$$ Short",AB94*I94,AB94*H94), AB94), "")</f>
        <v/>
      </c>
      <c r="N94" s="64" t="str">
        <v/>
      </c>
      <c r="O94" s="7">
        <f>IF(L94&lt;&gt;"", L94+($O$2*L94), "")</f>
        <v/>
      </c>
      <c r="Q94" s="7">
        <f>IF($R$2&lt;&gt;"CPM", IF(Z94&lt;&gt;0, IF($R$2&lt;&gt;"$$$ Short",(Z94+G94)*I94,(Z94+G94)*H94), ""), IF(Z94&lt;&gt;0, Z94+G94, ""))</f>
        <v/>
      </c>
      <c r="R94" s="56">
        <f>IF($R$2&lt;&gt;"CPM", IF(AA94&lt;&gt;0, IF($R$2&lt;&gt;"$$$ Short",(AA94+G94)*I94,(AA94+G94)*H94), ""), IF(AA94&lt;&gt;0, AA94+G94, ""))</f>
        <v/>
      </c>
      <c r="S94" s="7">
        <f>IF($R$2&lt;&gt;"CPM", IF(AB94&lt;&gt;0, IF($R$2&lt;&gt;"$$$ Short",(AB94+G94)*I94,(AB94+G94)*H94), ""), IF(AB94&lt;&gt;0, AB94+G94, ""))</f>
        <v/>
      </c>
      <c r="T94" s="64" t="str">
        <v/>
      </c>
      <c r="U94" s="7">
        <f>IF(R94&lt;&gt;"", R94+($U$2*R94), "")</f>
        <v/>
      </c>
      <c r="Z94" s="0">
        <v>0.0</v>
      </c>
      <c r="AA94" s="0">
        <v>0.0</v>
      </c>
      <c r="AB94" s="0">
        <v>0.0</v>
      </c>
    </row>
    <row r="95" spans="1:28" customFormat="false">
      <c r="A95" s="0" t="str">
        <v>DALLAS</v>
      </c>
      <c r="B95" s="0" t="str">
        <v>TX</v>
      </c>
      <c r="C95" s="0" t="str">
        <v/>
      </c>
      <c r="D95" s="0" t="str">
        <v>NEW CASTLE</v>
      </c>
      <c r="E95" s="0" t="str">
        <v>DE</v>
      </c>
      <c r="F95" s="0" t="str">
        <v/>
      </c>
      <c r="G95" s="7">
        <f>IF(AND($G$3&lt;&gt;"STND",$G$3&lt;&gt;"Enter Fuel"), $G$3, 0.0)</f>
        <v/>
      </c>
      <c r="H95" s="0">
        <v>0.0</v>
      </c>
      <c r="I95" s="0">
        <v>0.0</v>
      </c>
      <c r="K95" s="7">
        <f>IF(Z95&lt;&gt;0, IF($L$2&lt;&gt;"CPM", IF($L$2&lt;&gt;"$$$ Short",Z95*I95,Z95*H95), Z95), "")</f>
        <v/>
      </c>
      <c r="L95" s="56">
        <f>IF(AA95&lt;&gt;0, IF($L$2&lt;&gt;"CPM", IF($L$2&lt;&gt;"$$$ Short",AA95*I95,AA95*H95), AA95), "")</f>
        <v/>
      </c>
      <c r="M95" s="7">
        <f>IF(AB95&lt;&gt;0, IF($L$2&lt;&gt;"CPM", IF($L$2&lt;&gt;"$$$ Short",AB95*I95,AB95*H95), AB95), "")</f>
        <v/>
      </c>
      <c r="N95" s="64" t="str">
        <v/>
      </c>
      <c r="O95" s="7">
        <f>IF(L95&lt;&gt;"", L95+($O$2*L95), "")</f>
        <v/>
      </c>
      <c r="Q95" s="7">
        <f>IF($R$2&lt;&gt;"CPM", IF(Z95&lt;&gt;0, IF($R$2&lt;&gt;"$$$ Short",(Z95+G95)*I95,(Z95+G95)*H95), ""), IF(Z95&lt;&gt;0, Z95+G95, ""))</f>
        <v/>
      </c>
      <c r="R95" s="56">
        <f>IF($R$2&lt;&gt;"CPM", IF(AA95&lt;&gt;0, IF($R$2&lt;&gt;"$$$ Short",(AA95+G95)*I95,(AA95+G95)*H95), ""), IF(AA95&lt;&gt;0, AA95+G95, ""))</f>
        <v/>
      </c>
      <c r="S95" s="7">
        <f>IF($R$2&lt;&gt;"CPM", IF(AB95&lt;&gt;0, IF($R$2&lt;&gt;"$$$ Short",(AB95+G95)*I95,(AB95+G95)*H95), ""), IF(AB95&lt;&gt;0, AB95+G95, ""))</f>
        <v/>
      </c>
      <c r="T95" s="64" t="str">
        <v/>
      </c>
      <c r="U95" s="7">
        <f>IF(R95&lt;&gt;"", R95+($U$2*R95), "")</f>
        <v/>
      </c>
      <c r="Z95" s="0">
        <v>0.0</v>
      </c>
      <c r="AA95" s="0">
        <v>0.0</v>
      </c>
      <c r="AB95" s="0">
        <v>0.0</v>
      </c>
    </row>
    <row r="96" spans="1:28" customFormat="false">
      <c r="A96" s="0" t="str">
        <v>DALLAS</v>
      </c>
      <c r="B96" s="0" t="str">
        <v>TX</v>
      </c>
      <c r="C96" s="0" t="str">
        <v/>
      </c>
      <c r="D96" s="0" t="str">
        <v>NEWARK</v>
      </c>
      <c r="E96" s="0" t="str">
        <v>DE</v>
      </c>
      <c r="F96" s="0" t="str">
        <v/>
      </c>
      <c r="G96" s="7">
        <f>IF(AND($G$3&lt;&gt;"STND",$G$3&lt;&gt;"Enter Fuel"), $G$3, 0.0)</f>
        <v/>
      </c>
      <c r="H96" s="0">
        <v>0.0</v>
      </c>
      <c r="I96" s="0">
        <v>0.0</v>
      </c>
      <c r="K96" s="7">
        <f>IF(Z96&lt;&gt;0, IF($L$2&lt;&gt;"CPM", IF($L$2&lt;&gt;"$$$ Short",Z96*I96,Z96*H96), Z96), "")</f>
        <v/>
      </c>
      <c r="L96" s="56">
        <f>IF(AA96&lt;&gt;0, IF($L$2&lt;&gt;"CPM", IF($L$2&lt;&gt;"$$$ Short",AA96*I96,AA96*H96), AA96), "")</f>
        <v/>
      </c>
      <c r="M96" s="7">
        <f>IF(AB96&lt;&gt;0, IF($L$2&lt;&gt;"CPM", IF($L$2&lt;&gt;"$$$ Short",AB96*I96,AB96*H96), AB96), "")</f>
        <v/>
      </c>
      <c r="N96" s="64" t="str">
        <v/>
      </c>
      <c r="O96" s="7">
        <f>IF(L96&lt;&gt;"", L96+($O$2*L96), "")</f>
        <v/>
      </c>
      <c r="Q96" s="7">
        <f>IF($R$2&lt;&gt;"CPM", IF(Z96&lt;&gt;0, IF($R$2&lt;&gt;"$$$ Short",(Z96+G96)*I96,(Z96+G96)*H96), ""), IF(Z96&lt;&gt;0, Z96+G96, ""))</f>
        <v/>
      </c>
      <c r="R96" s="56">
        <f>IF($R$2&lt;&gt;"CPM", IF(AA96&lt;&gt;0, IF($R$2&lt;&gt;"$$$ Short",(AA96+G96)*I96,(AA96+G96)*H96), ""), IF(AA96&lt;&gt;0, AA96+G96, ""))</f>
        <v/>
      </c>
      <c r="S96" s="7">
        <f>IF($R$2&lt;&gt;"CPM", IF(AB96&lt;&gt;0, IF($R$2&lt;&gt;"$$$ Short",(AB96+G96)*I96,(AB96+G96)*H96), ""), IF(AB96&lt;&gt;0, AB96+G96, ""))</f>
        <v/>
      </c>
      <c r="T96" s="64" t="str">
        <v/>
      </c>
      <c r="U96" s="7">
        <f>IF(R96&lt;&gt;"", R96+($U$2*R96), "")</f>
        <v/>
      </c>
      <c r="Z96" s="0">
        <v>0.0</v>
      </c>
      <c r="AA96" s="0">
        <v>0.0</v>
      </c>
      <c r="AB96" s="0">
        <v>0.0</v>
      </c>
    </row>
    <row r="97" spans="1:28" customFormat="false">
      <c r="A97" s="0" t="str">
        <v>DALLAS</v>
      </c>
      <c r="B97" s="0" t="str">
        <v>TX</v>
      </c>
      <c r="C97" s="0" t="str">
        <v/>
      </c>
      <c r="D97" s="0" t="str">
        <v>WILMINGTON</v>
      </c>
      <c r="E97" s="0" t="str">
        <v>DE</v>
      </c>
      <c r="F97" s="0" t="str">
        <v/>
      </c>
      <c r="G97" s="7">
        <f>IF(AND($G$3&lt;&gt;"STND",$G$3&lt;&gt;"Enter Fuel"), $G$3, 0.0)</f>
        <v/>
      </c>
      <c r="H97" s="0">
        <v>0.0</v>
      </c>
      <c r="I97" s="0">
        <v>0.0</v>
      </c>
      <c r="K97" s="7">
        <f>IF(Z97&lt;&gt;0, IF($L$2&lt;&gt;"CPM", IF($L$2&lt;&gt;"$$$ Short",Z97*I97,Z97*H97), Z97), "")</f>
        <v/>
      </c>
      <c r="L97" s="56">
        <f>IF(AA97&lt;&gt;0, IF($L$2&lt;&gt;"CPM", IF($L$2&lt;&gt;"$$$ Short",AA97*I97,AA97*H97), AA97), "")</f>
        <v/>
      </c>
      <c r="M97" s="7">
        <f>IF(AB97&lt;&gt;0, IF($L$2&lt;&gt;"CPM", IF($L$2&lt;&gt;"$$$ Short",AB97*I97,AB97*H97), AB97), "")</f>
        <v/>
      </c>
      <c r="N97" s="64" t="str">
        <v/>
      </c>
      <c r="O97" s="7">
        <f>IF(L97&lt;&gt;"", L97+($O$2*L97), "")</f>
        <v/>
      </c>
      <c r="Q97" s="7">
        <f>IF($R$2&lt;&gt;"CPM", IF(Z97&lt;&gt;0, IF($R$2&lt;&gt;"$$$ Short",(Z97+G97)*I97,(Z97+G97)*H97), ""), IF(Z97&lt;&gt;0, Z97+G97, ""))</f>
        <v/>
      </c>
      <c r="R97" s="56">
        <f>IF($R$2&lt;&gt;"CPM", IF(AA97&lt;&gt;0, IF($R$2&lt;&gt;"$$$ Short",(AA97+G97)*I97,(AA97+G97)*H97), ""), IF(AA97&lt;&gt;0, AA97+G97, ""))</f>
        <v/>
      </c>
      <c r="S97" s="7">
        <f>IF($R$2&lt;&gt;"CPM", IF(AB97&lt;&gt;0, IF($R$2&lt;&gt;"$$$ Short",(AB97+G97)*I97,(AB97+G97)*H97), ""), IF(AB97&lt;&gt;0, AB97+G97, ""))</f>
        <v/>
      </c>
      <c r="T97" s="64" t="str">
        <v/>
      </c>
      <c r="U97" s="7">
        <f>IF(R97&lt;&gt;"", R97+($U$2*R97), "")</f>
        <v/>
      </c>
      <c r="Z97" s="0">
        <v>0.0</v>
      </c>
      <c r="AA97" s="0">
        <v>0.0</v>
      </c>
      <c r="AB97" s="0">
        <v>0.0</v>
      </c>
    </row>
    <row r="98" spans="1:28" customFormat="false">
      <c r="A98" s="0" t="str">
        <v>DALLAS</v>
      </c>
      <c r="B98" s="0" t="str">
        <v>TX</v>
      </c>
      <c r="C98" s="0" t="str">
        <v/>
      </c>
      <c r="D98" s="0" t="str">
        <v>ALPHARETTA</v>
      </c>
      <c r="E98" s="0" t="str">
        <v>GA</v>
      </c>
      <c r="F98" s="0" t="str">
        <v/>
      </c>
      <c r="G98" s="7">
        <f>IF(AND($G$3&lt;&gt;"STND",$G$3&lt;&gt;"Enter Fuel"), $G$3, 0.0)</f>
        <v/>
      </c>
      <c r="H98" s="0">
        <v>0.0</v>
      </c>
      <c r="I98" s="0">
        <v>0.0</v>
      </c>
      <c r="K98" s="7">
        <f>IF(Z98&lt;&gt;0, IF($L$2&lt;&gt;"CPM", IF($L$2&lt;&gt;"$$$ Short",Z98*I98,Z98*H98), Z98), "")</f>
        <v/>
      </c>
      <c r="L98" s="56">
        <f>IF(AA98&lt;&gt;0, IF($L$2&lt;&gt;"CPM", IF($L$2&lt;&gt;"$$$ Short",AA98*I98,AA98*H98), AA98), "")</f>
        <v/>
      </c>
      <c r="M98" s="7">
        <f>IF(AB98&lt;&gt;0, IF($L$2&lt;&gt;"CPM", IF($L$2&lt;&gt;"$$$ Short",AB98*I98,AB98*H98), AB98), "")</f>
        <v/>
      </c>
      <c r="N98" s="64" t="str">
        <v/>
      </c>
      <c r="O98" s="7">
        <f>IF(L98&lt;&gt;"", L98+($O$2*L98), "")</f>
        <v/>
      </c>
      <c r="Q98" s="7">
        <f>IF($R$2&lt;&gt;"CPM", IF(Z98&lt;&gt;0, IF($R$2&lt;&gt;"$$$ Short",(Z98+G98)*I98,(Z98+G98)*H98), ""), IF(Z98&lt;&gt;0, Z98+G98, ""))</f>
        <v/>
      </c>
      <c r="R98" s="56">
        <f>IF($R$2&lt;&gt;"CPM", IF(AA98&lt;&gt;0, IF($R$2&lt;&gt;"$$$ Short",(AA98+G98)*I98,(AA98+G98)*H98), ""), IF(AA98&lt;&gt;0, AA98+G98, ""))</f>
        <v/>
      </c>
      <c r="S98" s="7">
        <f>IF($R$2&lt;&gt;"CPM", IF(AB98&lt;&gt;0, IF($R$2&lt;&gt;"$$$ Short",(AB98+G98)*I98,(AB98+G98)*H98), ""), IF(AB98&lt;&gt;0, AB98+G98, ""))</f>
        <v/>
      </c>
      <c r="T98" s="64" t="str">
        <v/>
      </c>
      <c r="U98" s="7">
        <f>IF(R98&lt;&gt;"", R98+($U$2*R98), "")</f>
        <v/>
      </c>
      <c r="Z98" s="0">
        <v>0.0</v>
      </c>
      <c r="AA98" s="0">
        <v>0.0</v>
      </c>
      <c r="AB98" s="0">
        <v>0.0</v>
      </c>
    </row>
    <row r="99" spans="1:28" customFormat="false">
      <c r="A99" s="0" t="str">
        <v>DALLAS</v>
      </c>
      <c r="B99" s="0" t="str">
        <v>TX</v>
      </c>
      <c r="C99" s="0" t="str">
        <v/>
      </c>
      <c r="D99" s="0" t="str">
        <v>ATLANTA</v>
      </c>
      <c r="E99" s="0" t="str">
        <v>GA</v>
      </c>
      <c r="F99" s="0" t="str">
        <v/>
      </c>
      <c r="G99" s="7">
        <f>IF(AND($G$3&lt;&gt;"STND",$G$3&lt;&gt;"Enter Fuel"), $G$3, 0.0)</f>
        <v/>
      </c>
      <c r="H99" s="0">
        <v>0.0</v>
      </c>
      <c r="I99" s="0">
        <v>0.0</v>
      </c>
      <c r="K99" s="7">
        <f>IF(Z99&lt;&gt;0, IF($L$2&lt;&gt;"CPM", IF($L$2&lt;&gt;"$$$ Short",Z99*I99,Z99*H99), Z99), "")</f>
        <v/>
      </c>
      <c r="L99" s="56">
        <f>IF(AA99&lt;&gt;0, IF($L$2&lt;&gt;"CPM", IF($L$2&lt;&gt;"$$$ Short",AA99*I99,AA99*H99), AA99), "")</f>
        <v/>
      </c>
      <c r="M99" s="7">
        <f>IF(AB99&lt;&gt;0, IF($L$2&lt;&gt;"CPM", IF($L$2&lt;&gt;"$$$ Short",AB99*I99,AB99*H99), AB99), "")</f>
        <v/>
      </c>
      <c r="N99" s="64" t="str">
        <v/>
      </c>
      <c r="O99" s="7">
        <f>IF(L99&lt;&gt;"", L99+($O$2*L99), "")</f>
        <v/>
      </c>
      <c r="Q99" s="7">
        <f>IF($R$2&lt;&gt;"CPM", IF(Z99&lt;&gt;0, IF($R$2&lt;&gt;"$$$ Short",(Z99+G99)*I99,(Z99+G99)*H99), ""), IF(Z99&lt;&gt;0, Z99+G99, ""))</f>
        <v/>
      </c>
      <c r="R99" s="56">
        <f>IF($R$2&lt;&gt;"CPM", IF(AA99&lt;&gt;0, IF($R$2&lt;&gt;"$$$ Short",(AA99+G99)*I99,(AA99+G99)*H99), ""), IF(AA99&lt;&gt;0, AA99+G99, ""))</f>
        <v/>
      </c>
      <c r="S99" s="7">
        <f>IF($R$2&lt;&gt;"CPM", IF(AB99&lt;&gt;0, IF($R$2&lt;&gt;"$$$ Short",(AB99+G99)*I99,(AB99+G99)*H99), ""), IF(AB99&lt;&gt;0, AB99+G99, ""))</f>
        <v/>
      </c>
      <c r="T99" s="64" t="str">
        <v/>
      </c>
      <c r="U99" s="7">
        <f>IF(R99&lt;&gt;"", R99+($U$2*R99), "")</f>
        <v/>
      </c>
      <c r="Z99" s="0">
        <v>0.0</v>
      </c>
      <c r="AA99" s="0">
        <v>0.0</v>
      </c>
      <c r="AB99" s="0">
        <v>0.0</v>
      </c>
    </row>
    <row r="100" spans="1:28" customFormat="false">
      <c r="A100" s="0" t="str">
        <v>DALLAS</v>
      </c>
      <c r="B100" s="0" t="str">
        <v>TX</v>
      </c>
      <c r="C100" s="0" t="str">
        <v/>
      </c>
      <c r="D100" s="0" t="str">
        <v>AUSTELL</v>
      </c>
      <c r="E100" s="0" t="str">
        <v>GA</v>
      </c>
      <c r="F100" s="0" t="str">
        <v/>
      </c>
      <c r="G100" s="7">
        <f>IF(AND($G$3&lt;&gt;"STND",$G$3&lt;&gt;"Enter Fuel"), $G$3, 0.0)</f>
        <v/>
      </c>
      <c r="H100" s="0">
        <v>0.0</v>
      </c>
      <c r="I100" s="0">
        <v>0.0</v>
      </c>
      <c r="K100" s="7">
        <f>IF(Z100&lt;&gt;0, IF($L$2&lt;&gt;"CPM", IF($L$2&lt;&gt;"$$$ Short",Z100*I100,Z100*H100), Z100), "")</f>
        <v/>
      </c>
      <c r="L100" s="56">
        <f>IF(AA100&lt;&gt;0, IF($L$2&lt;&gt;"CPM", IF($L$2&lt;&gt;"$$$ Short",AA100*I100,AA100*H100), AA100), "")</f>
        <v/>
      </c>
      <c r="M100" s="7">
        <f>IF(AB100&lt;&gt;0, IF($L$2&lt;&gt;"CPM", IF($L$2&lt;&gt;"$$$ Short",AB100*I100,AB100*H100), AB100), "")</f>
        <v/>
      </c>
      <c r="N100" s="64" t="str">
        <v/>
      </c>
      <c r="O100" s="7">
        <f>IF(L100&lt;&gt;"", L100+($O$2*L100), "")</f>
        <v/>
      </c>
      <c r="Q100" s="7">
        <f>IF($R$2&lt;&gt;"CPM", IF(Z100&lt;&gt;0, IF($R$2&lt;&gt;"$$$ Short",(Z100+G100)*I100,(Z100+G100)*H100), ""), IF(Z100&lt;&gt;0, Z100+G100, ""))</f>
        <v/>
      </c>
      <c r="R100" s="56">
        <f>IF($R$2&lt;&gt;"CPM", IF(AA100&lt;&gt;0, IF($R$2&lt;&gt;"$$$ Short",(AA100+G100)*I100,(AA100+G100)*H100), ""), IF(AA100&lt;&gt;0, AA100+G100, ""))</f>
        <v/>
      </c>
      <c r="S100" s="7">
        <f>IF($R$2&lt;&gt;"CPM", IF(AB100&lt;&gt;0, IF($R$2&lt;&gt;"$$$ Short",(AB100+G100)*I100,(AB100+G100)*H100), ""), IF(AB100&lt;&gt;0, AB100+G100, ""))</f>
        <v/>
      </c>
      <c r="T100" s="64" t="str">
        <v/>
      </c>
      <c r="U100" s="7">
        <f>IF(R100&lt;&gt;"", R100+($U$2*R100), "")</f>
        <v/>
      </c>
      <c r="Z100" s="0">
        <v>0.0</v>
      </c>
      <c r="AA100" s="0">
        <v>0.0</v>
      </c>
      <c r="AB100" s="0">
        <v>0.0</v>
      </c>
    </row>
    <row r="101" spans="1:28" customFormat="false">
      <c r="A101" s="0" t="str">
        <v>DALLAS</v>
      </c>
      <c r="B101" s="0" t="str">
        <v>TX</v>
      </c>
      <c r="C101" s="0" t="str">
        <v/>
      </c>
      <c r="D101" s="0" t="str">
        <v>CONYERS</v>
      </c>
      <c r="E101" s="0" t="str">
        <v>GA</v>
      </c>
      <c r="F101" s="0" t="str">
        <v/>
      </c>
      <c r="G101" s="7">
        <f>IF(AND($G$3&lt;&gt;"STND",$G$3&lt;&gt;"Enter Fuel"), $G$3, 0.0)</f>
        <v/>
      </c>
      <c r="H101" s="0">
        <v>0.0</v>
      </c>
      <c r="I101" s="0">
        <v>0.0</v>
      </c>
      <c r="K101" s="7">
        <f>IF(Z101&lt;&gt;0, IF($L$2&lt;&gt;"CPM", IF($L$2&lt;&gt;"$$$ Short",Z101*I101,Z101*H101), Z101), "")</f>
        <v/>
      </c>
      <c r="L101" s="56">
        <f>IF(AA101&lt;&gt;0, IF($L$2&lt;&gt;"CPM", IF($L$2&lt;&gt;"$$$ Short",AA101*I101,AA101*H101), AA101), "")</f>
        <v/>
      </c>
      <c r="M101" s="7">
        <f>IF(AB101&lt;&gt;0, IF($L$2&lt;&gt;"CPM", IF($L$2&lt;&gt;"$$$ Short",AB101*I101,AB101*H101), AB101), "")</f>
        <v/>
      </c>
      <c r="N101" s="64" t="str">
        <v/>
      </c>
      <c r="O101" s="7">
        <f>IF(L101&lt;&gt;"", L101+($O$2*L101), "")</f>
        <v/>
      </c>
      <c r="Q101" s="7">
        <f>IF($R$2&lt;&gt;"CPM", IF(Z101&lt;&gt;0, IF($R$2&lt;&gt;"$$$ Short",(Z101+G101)*I101,(Z101+G101)*H101), ""), IF(Z101&lt;&gt;0, Z101+G101, ""))</f>
        <v/>
      </c>
      <c r="R101" s="56">
        <f>IF($R$2&lt;&gt;"CPM", IF(AA101&lt;&gt;0, IF($R$2&lt;&gt;"$$$ Short",(AA101+G101)*I101,(AA101+G101)*H101), ""), IF(AA101&lt;&gt;0, AA101+G101, ""))</f>
        <v/>
      </c>
      <c r="S101" s="7">
        <f>IF($R$2&lt;&gt;"CPM", IF(AB101&lt;&gt;0, IF($R$2&lt;&gt;"$$$ Short",(AB101+G101)*I101,(AB101+G101)*H101), ""), IF(AB101&lt;&gt;0, AB101+G101, ""))</f>
        <v/>
      </c>
      <c r="T101" s="64" t="str">
        <v/>
      </c>
      <c r="U101" s="7">
        <f>IF(R101&lt;&gt;"", R101+($U$2*R101), "")</f>
        <v/>
      </c>
      <c r="Z101" s="0">
        <v>0.0</v>
      </c>
      <c r="AA101" s="0">
        <v>0.0</v>
      </c>
      <c r="AB101" s="0">
        <v>0.0</v>
      </c>
    </row>
    <row r="102" spans="1:28" customFormat="false">
      <c r="A102" s="0" t="str">
        <v>DALLAS</v>
      </c>
      <c r="B102" s="0" t="str">
        <v>TX</v>
      </c>
      <c r="C102" s="0" t="str">
        <v/>
      </c>
      <c r="D102" s="0" t="str">
        <v>DULUTH</v>
      </c>
      <c r="E102" s="0" t="str">
        <v>GA</v>
      </c>
      <c r="F102" s="0" t="str">
        <v/>
      </c>
      <c r="G102" s="7">
        <f>IF(AND($G$3&lt;&gt;"STND",$G$3&lt;&gt;"Enter Fuel"), $G$3, 0.0)</f>
        <v/>
      </c>
      <c r="H102" s="0">
        <v>0.0</v>
      </c>
      <c r="I102" s="0">
        <v>0.0</v>
      </c>
      <c r="K102" s="7">
        <f>IF(Z102&lt;&gt;0, IF($L$2&lt;&gt;"CPM", IF($L$2&lt;&gt;"$$$ Short",Z102*I102,Z102*H102), Z102), "")</f>
        <v/>
      </c>
      <c r="L102" s="56">
        <f>IF(AA102&lt;&gt;0, IF($L$2&lt;&gt;"CPM", IF($L$2&lt;&gt;"$$$ Short",AA102*I102,AA102*H102), AA102), "")</f>
        <v/>
      </c>
      <c r="M102" s="7">
        <f>IF(AB102&lt;&gt;0, IF($L$2&lt;&gt;"CPM", IF($L$2&lt;&gt;"$$$ Short",AB102*I102,AB102*H102), AB102), "")</f>
        <v/>
      </c>
      <c r="N102" s="64" t="str">
        <v/>
      </c>
      <c r="O102" s="7">
        <f>IF(L102&lt;&gt;"", L102+($O$2*L102), "")</f>
        <v/>
      </c>
      <c r="Q102" s="7">
        <f>IF($R$2&lt;&gt;"CPM", IF(Z102&lt;&gt;0, IF($R$2&lt;&gt;"$$$ Short",(Z102+G102)*I102,(Z102+G102)*H102), ""), IF(Z102&lt;&gt;0, Z102+G102, ""))</f>
        <v/>
      </c>
      <c r="R102" s="56">
        <f>IF($R$2&lt;&gt;"CPM", IF(AA102&lt;&gt;0, IF($R$2&lt;&gt;"$$$ Short",(AA102+G102)*I102,(AA102+G102)*H102), ""), IF(AA102&lt;&gt;0, AA102+G102, ""))</f>
        <v/>
      </c>
      <c r="S102" s="7">
        <f>IF($R$2&lt;&gt;"CPM", IF(AB102&lt;&gt;0, IF($R$2&lt;&gt;"$$$ Short",(AB102+G102)*I102,(AB102+G102)*H102), ""), IF(AB102&lt;&gt;0, AB102+G102, ""))</f>
        <v/>
      </c>
      <c r="T102" s="64" t="str">
        <v/>
      </c>
      <c r="U102" s="7">
        <f>IF(R102&lt;&gt;"", R102+($U$2*R102), "")</f>
        <v/>
      </c>
      <c r="Z102" s="0">
        <v>0.0</v>
      </c>
      <c r="AA102" s="0">
        <v>0.0</v>
      </c>
      <c r="AB102" s="0">
        <v>0.0</v>
      </c>
    </row>
    <row r="103" spans="1:28" customFormat="false">
      <c r="A103" s="0" t="str">
        <v>DALLAS</v>
      </c>
      <c r="B103" s="0" t="str">
        <v>TX</v>
      </c>
      <c r="C103" s="0" t="str">
        <v/>
      </c>
      <c r="D103" s="0" t="str">
        <v>FOREST PARK</v>
      </c>
      <c r="E103" s="0" t="str">
        <v>GA</v>
      </c>
      <c r="F103" s="0" t="str">
        <v/>
      </c>
      <c r="G103" s="7">
        <f>IF(AND($G$3&lt;&gt;"STND",$G$3&lt;&gt;"Enter Fuel"), $G$3, 0.0)</f>
        <v/>
      </c>
      <c r="H103" s="0">
        <v>0.0</v>
      </c>
      <c r="I103" s="0">
        <v>0.0</v>
      </c>
      <c r="K103" s="7">
        <f>IF(Z103&lt;&gt;0, IF($L$2&lt;&gt;"CPM", IF($L$2&lt;&gt;"$$$ Short",Z103*I103,Z103*H103), Z103), "")</f>
        <v/>
      </c>
      <c r="L103" s="56">
        <f>IF(AA103&lt;&gt;0, IF($L$2&lt;&gt;"CPM", IF($L$2&lt;&gt;"$$$ Short",AA103*I103,AA103*H103), AA103), "")</f>
        <v/>
      </c>
      <c r="M103" s="7">
        <f>IF(AB103&lt;&gt;0, IF($L$2&lt;&gt;"CPM", IF($L$2&lt;&gt;"$$$ Short",AB103*I103,AB103*H103), AB103), "")</f>
        <v/>
      </c>
      <c r="N103" s="64" t="str">
        <v/>
      </c>
      <c r="O103" s="7">
        <f>IF(L103&lt;&gt;"", L103+($O$2*L103), "")</f>
        <v/>
      </c>
      <c r="Q103" s="7">
        <f>IF($R$2&lt;&gt;"CPM", IF(Z103&lt;&gt;0, IF($R$2&lt;&gt;"$$$ Short",(Z103+G103)*I103,(Z103+G103)*H103), ""), IF(Z103&lt;&gt;0, Z103+G103, ""))</f>
        <v/>
      </c>
      <c r="R103" s="56">
        <f>IF($R$2&lt;&gt;"CPM", IF(AA103&lt;&gt;0, IF($R$2&lt;&gt;"$$$ Short",(AA103+G103)*I103,(AA103+G103)*H103), ""), IF(AA103&lt;&gt;0, AA103+G103, ""))</f>
        <v/>
      </c>
      <c r="S103" s="7">
        <f>IF($R$2&lt;&gt;"CPM", IF(AB103&lt;&gt;0, IF($R$2&lt;&gt;"$$$ Short",(AB103+G103)*I103,(AB103+G103)*H103), ""), IF(AB103&lt;&gt;0, AB103+G103, ""))</f>
        <v/>
      </c>
      <c r="T103" s="64" t="str">
        <v/>
      </c>
      <c r="U103" s="7">
        <f>IF(R103&lt;&gt;"", R103+($U$2*R103), "")</f>
        <v/>
      </c>
      <c r="Z103" s="0">
        <v>0.0</v>
      </c>
      <c r="AA103" s="0">
        <v>0.0</v>
      </c>
      <c r="AB103" s="0">
        <v>0.0</v>
      </c>
    </row>
    <row r="104" spans="1:28" customFormat="false">
      <c r="A104" s="0" t="str">
        <v>DALLAS</v>
      </c>
      <c r="B104" s="0" t="str">
        <v>TX</v>
      </c>
      <c r="C104" s="0" t="str">
        <v/>
      </c>
      <c r="D104" s="0" t="str">
        <v>LAWRENCEVILLE</v>
      </c>
      <c r="E104" s="0" t="str">
        <v>GA</v>
      </c>
      <c r="F104" s="0" t="str">
        <v/>
      </c>
      <c r="G104" s="7">
        <f>IF(AND($G$3&lt;&gt;"STND",$G$3&lt;&gt;"Enter Fuel"), $G$3, 0.0)</f>
        <v/>
      </c>
      <c r="H104" s="0">
        <v>0.0</v>
      </c>
      <c r="I104" s="0">
        <v>0.0</v>
      </c>
      <c r="K104" s="7">
        <f>IF(Z104&lt;&gt;0, IF($L$2&lt;&gt;"CPM", IF($L$2&lt;&gt;"$$$ Short",Z104*I104,Z104*H104), Z104), "")</f>
        <v/>
      </c>
      <c r="L104" s="56">
        <f>IF(AA104&lt;&gt;0, IF($L$2&lt;&gt;"CPM", IF($L$2&lt;&gt;"$$$ Short",AA104*I104,AA104*H104), AA104), "")</f>
        <v/>
      </c>
      <c r="M104" s="7">
        <f>IF(AB104&lt;&gt;0, IF($L$2&lt;&gt;"CPM", IF($L$2&lt;&gt;"$$$ Short",AB104*I104,AB104*H104), AB104), "")</f>
        <v/>
      </c>
      <c r="N104" s="64" t="str">
        <v/>
      </c>
      <c r="O104" s="7">
        <f>IF(L104&lt;&gt;"", L104+($O$2*L104), "")</f>
        <v/>
      </c>
      <c r="Q104" s="7">
        <f>IF($R$2&lt;&gt;"CPM", IF(Z104&lt;&gt;0, IF($R$2&lt;&gt;"$$$ Short",(Z104+G104)*I104,(Z104+G104)*H104), ""), IF(Z104&lt;&gt;0, Z104+G104, ""))</f>
        <v/>
      </c>
      <c r="R104" s="56">
        <f>IF($R$2&lt;&gt;"CPM", IF(AA104&lt;&gt;0, IF($R$2&lt;&gt;"$$$ Short",(AA104+G104)*I104,(AA104+G104)*H104), ""), IF(AA104&lt;&gt;0, AA104+G104, ""))</f>
        <v/>
      </c>
      <c r="S104" s="7">
        <f>IF($R$2&lt;&gt;"CPM", IF(AB104&lt;&gt;0, IF($R$2&lt;&gt;"$$$ Short",(AB104+G104)*I104,(AB104+G104)*H104), ""), IF(AB104&lt;&gt;0, AB104+G104, ""))</f>
        <v/>
      </c>
      <c r="T104" s="64" t="str">
        <v/>
      </c>
      <c r="U104" s="7">
        <f>IF(R104&lt;&gt;"", R104+($U$2*R104), "")</f>
        <v/>
      </c>
      <c r="Z104" s="0">
        <v>0.0</v>
      </c>
      <c r="AA104" s="0">
        <v>0.0</v>
      </c>
      <c r="AB104" s="0">
        <v>0.0</v>
      </c>
    </row>
    <row r="105" spans="1:28" customFormat="false">
      <c r="A105" s="0" t="str">
        <v>DALLAS</v>
      </c>
      <c r="B105" s="0" t="str">
        <v>TX</v>
      </c>
      <c r="C105" s="0" t="str">
        <v/>
      </c>
      <c r="D105" s="0" t="str">
        <v>LITHIA SPRINGS</v>
      </c>
      <c r="E105" s="0" t="str">
        <v>GA</v>
      </c>
      <c r="F105" s="0" t="str">
        <v/>
      </c>
      <c r="G105" s="7">
        <f>IF(AND($G$3&lt;&gt;"STND",$G$3&lt;&gt;"Enter Fuel"), $G$3, 0.0)</f>
        <v/>
      </c>
      <c r="H105" s="0">
        <v>0.0</v>
      </c>
      <c r="I105" s="0">
        <v>0.0</v>
      </c>
      <c r="K105" s="7">
        <f>IF(Z105&lt;&gt;0, IF($L$2&lt;&gt;"CPM", IF($L$2&lt;&gt;"$$$ Short",Z105*I105,Z105*H105), Z105), "")</f>
        <v/>
      </c>
      <c r="L105" s="56">
        <f>IF(AA105&lt;&gt;0, IF($L$2&lt;&gt;"CPM", IF($L$2&lt;&gt;"$$$ Short",AA105*I105,AA105*H105), AA105), "")</f>
        <v/>
      </c>
      <c r="M105" s="7">
        <f>IF(AB105&lt;&gt;0, IF($L$2&lt;&gt;"CPM", IF($L$2&lt;&gt;"$$$ Short",AB105*I105,AB105*H105), AB105), "")</f>
        <v/>
      </c>
      <c r="N105" s="64" t="str">
        <v/>
      </c>
      <c r="O105" s="7">
        <f>IF(L105&lt;&gt;"", L105+($O$2*L105), "")</f>
        <v/>
      </c>
      <c r="Q105" s="7">
        <f>IF($R$2&lt;&gt;"CPM", IF(Z105&lt;&gt;0, IF($R$2&lt;&gt;"$$$ Short",(Z105+G105)*I105,(Z105+G105)*H105), ""), IF(Z105&lt;&gt;0, Z105+G105, ""))</f>
        <v/>
      </c>
      <c r="R105" s="56">
        <f>IF($R$2&lt;&gt;"CPM", IF(AA105&lt;&gt;0, IF($R$2&lt;&gt;"$$$ Short",(AA105+G105)*I105,(AA105+G105)*H105), ""), IF(AA105&lt;&gt;0, AA105+G105, ""))</f>
        <v/>
      </c>
      <c r="S105" s="7">
        <f>IF($R$2&lt;&gt;"CPM", IF(AB105&lt;&gt;0, IF($R$2&lt;&gt;"$$$ Short",(AB105+G105)*I105,(AB105+G105)*H105), ""), IF(AB105&lt;&gt;0, AB105+G105, ""))</f>
        <v/>
      </c>
      <c r="T105" s="64" t="str">
        <v/>
      </c>
      <c r="U105" s="7">
        <f>IF(R105&lt;&gt;"", R105+($U$2*R105), "")</f>
        <v/>
      </c>
      <c r="Z105" s="0">
        <v>0.0</v>
      </c>
      <c r="AA105" s="0">
        <v>0.0</v>
      </c>
      <c r="AB105" s="0">
        <v>0.0</v>
      </c>
    </row>
    <row r="106" spans="1:28" customFormat="false">
      <c r="A106" s="0" t="str">
        <v>DALLAS</v>
      </c>
      <c r="B106" s="0" t="str">
        <v>TX</v>
      </c>
      <c r="C106" s="0" t="str">
        <v/>
      </c>
      <c r="D106" s="0" t="str">
        <v>MACON</v>
      </c>
      <c r="E106" s="0" t="str">
        <v>GA</v>
      </c>
      <c r="F106" s="0" t="str">
        <v/>
      </c>
      <c r="G106" s="7">
        <f>IF(AND($G$3&lt;&gt;"STND",$G$3&lt;&gt;"Enter Fuel"), $G$3, 0.0)</f>
        <v/>
      </c>
      <c r="H106" s="0">
        <v>0.0</v>
      </c>
      <c r="I106" s="0">
        <v>0.0</v>
      </c>
      <c r="K106" s="7">
        <f>IF(Z106&lt;&gt;0, IF($L$2&lt;&gt;"CPM", IF($L$2&lt;&gt;"$$$ Short",Z106*I106,Z106*H106), Z106), "")</f>
        <v/>
      </c>
      <c r="L106" s="56">
        <f>IF(AA106&lt;&gt;0, IF($L$2&lt;&gt;"CPM", IF($L$2&lt;&gt;"$$$ Short",AA106*I106,AA106*H106), AA106), "")</f>
        <v/>
      </c>
      <c r="M106" s="7">
        <f>IF(AB106&lt;&gt;0, IF($L$2&lt;&gt;"CPM", IF($L$2&lt;&gt;"$$$ Short",AB106*I106,AB106*H106), AB106), "")</f>
        <v/>
      </c>
      <c r="N106" s="64" t="str">
        <v/>
      </c>
      <c r="O106" s="7">
        <f>IF(L106&lt;&gt;"", L106+($O$2*L106), "")</f>
        <v/>
      </c>
      <c r="Q106" s="7">
        <f>IF($R$2&lt;&gt;"CPM", IF(Z106&lt;&gt;0, IF($R$2&lt;&gt;"$$$ Short",(Z106+G106)*I106,(Z106+G106)*H106), ""), IF(Z106&lt;&gt;0, Z106+G106, ""))</f>
        <v/>
      </c>
      <c r="R106" s="56">
        <f>IF($R$2&lt;&gt;"CPM", IF(AA106&lt;&gt;0, IF($R$2&lt;&gt;"$$$ Short",(AA106+G106)*I106,(AA106+G106)*H106), ""), IF(AA106&lt;&gt;0, AA106+G106, ""))</f>
        <v/>
      </c>
      <c r="S106" s="7">
        <f>IF($R$2&lt;&gt;"CPM", IF(AB106&lt;&gt;0, IF($R$2&lt;&gt;"$$$ Short",(AB106+G106)*I106,(AB106+G106)*H106), ""), IF(AB106&lt;&gt;0, AB106+G106, ""))</f>
        <v/>
      </c>
      <c r="T106" s="64" t="str">
        <v/>
      </c>
      <c r="U106" s="7">
        <f>IF(R106&lt;&gt;"", R106+($U$2*R106), "")</f>
        <v/>
      </c>
      <c r="Z106" s="0">
        <v>0.0</v>
      </c>
      <c r="AA106" s="0">
        <v>0.0</v>
      </c>
      <c r="AB106" s="0">
        <v>0.0</v>
      </c>
    </row>
    <row r="107" spans="1:28" customFormat="false">
      <c r="A107" s="0" t="str">
        <v>DALLAS</v>
      </c>
      <c r="B107" s="0" t="str">
        <v>TX</v>
      </c>
      <c r="C107" s="0" t="str">
        <v/>
      </c>
      <c r="D107" s="0" t="str">
        <v>MARIETTA</v>
      </c>
      <c r="E107" s="0" t="str">
        <v>GA</v>
      </c>
      <c r="F107" s="0" t="str">
        <v/>
      </c>
      <c r="G107" s="7">
        <f>IF(AND($G$3&lt;&gt;"STND",$G$3&lt;&gt;"Enter Fuel"), $G$3, 0.0)</f>
        <v/>
      </c>
      <c r="H107" s="0">
        <v>0.0</v>
      </c>
      <c r="I107" s="0">
        <v>0.0</v>
      </c>
      <c r="K107" s="7">
        <f>IF(Z107&lt;&gt;0, IF($L$2&lt;&gt;"CPM", IF($L$2&lt;&gt;"$$$ Short",Z107*I107,Z107*H107), Z107), "")</f>
        <v/>
      </c>
      <c r="L107" s="56">
        <f>IF(AA107&lt;&gt;0, IF($L$2&lt;&gt;"CPM", IF($L$2&lt;&gt;"$$$ Short",AA107*I107,AA107*H107), AA107), "")</f>
        <v/>
      </c>
      <c r="M107" s="7">
        <f>IF(AB107&lt;&gt;0, IF($L$2&lt;&gt;"CPM", IF($L$2&lt;&gt;"$$$ Short",AB107*I107,AB107*H107), AB107), "")</f>
        <v/>
      </c>
      <c r="N107" s="64" t="str">
        <v/>
      </c>
      <c r="O107" s="7">
        <f>IF(L107&lt;&gt;"", L107+($O$2*L107), "")</f>
        <v/>
      </c>
      <c r="Q107" s="7">
        <f>IF($R$2&lt;&gt;"CPM", IF(Z107&lt;&gt;0, IF($R$2&lt;&gt;"$$$ Short",(Z107+G107)*I107,(Z107+G107)*H107), ""), IF(Z107&lt;&gt;0, Z107+G107, ""))</f>
        <v/>
      </c>
      <c r="R107" s="56">
        <f>IF($R$2&lt;&gt;"CPM", IF(AA107&lt;&gt;0, IF($R$2&lt;&gt;"$$$ Short",(AA107+G107)*I107,(AA107+G107)*H107), ""), IF(AA107&lt;&gt;0, AA107+G107, ""))</f>
        <v/>
      </c>
      <c r="S107" s="7">
        <f>IF($R$2&lt;&gt;"CPM", IF(AB107&lt;&gt;0, IF($R$2&lt;&gt;"$$$ Short",(AB107+G107)*I107,(AB107+G107)*H107), ""), IF(AB107&lt;&gt;0, AB107+G107, ""))</f>
        <v/>
      </c>
      <c r="T107" s="64" t="str">
        <v/>
      </c>
      <c r="U107" s="7">
        <f>IF(R107&lt;&gt;"", R107+($U$2*R107), "")</f>
        <v/>
      </c>
      <c r="Z107" s="0">
        <v>0.0</v>
      </c>
      <c r="AA107" s="0">
        <v>0.0</v>
      </c>
      <c r="AB107" s="0">
        <v>0.0</v>
      </c>
    </row>
    <row r="108" spans="1:28" customFormat="false">
      <c r="A108" s="0" t="str">
        <v>DALLAS</v>
      </c>
      <c r="B108" s="0" t="str">
        <v>TX</v>
      </c>
      <c r="C108" s="0" t="str">
        <v/>
      </c>
      <c r="D108" s="0" t="str">
        <v>MCDONOUGH</v>
      </c>
      <c r="E108" s="0" t="str">
        <v>GA</v>
      </c>
      <c r="F108" s="0" t="str">
        <v/>
      </c>
      <c r="G108" s="7">
        <f>IF(AND($G$3&lt;&gt;"STND",$G$3&lt;&gt;"Enter Fuel"), $G$3, 0.0)</f>
        <v/>
      </c>
      <c r="H108" s="0">
        <v>0.0</v>
      </c>
      <c r="I108" s="0">
        <v>0.0</v>
      </c>
      <c r="K108" s="7">
        <f>IF(Z108&lt;&gt;0, IF($L$2&lt;&gt;"CPM", IF($L$2&lt;&gt;"$$$ Short",Z108*I108,Z108*H108), Z108), "")</f>
        <v/>
      </c>
      <c r="L108" s="56">
        <f>IF(AA108&lt;&gt;0, IF($L$2&lt;&gt;"CPM", IF($L$2&lt;&gt;"$$$ Short",AA108*I108,AA108*H108), AA108), "")</f>
        <v/>
      </c>
      <c r="M108" s="7">
        <f>IF(AB108&lt;&gt;0, IF($L$2&lt;&gt;"CPM", IF($L$2&lt;&gt;"$$$ Short",AB108*I108,AB108*H108), AB108), "")</f>
        <v/>
      </c>
      <c r="N108" s="64" t="str">
        <v/>
      </c>
      <c r="O108" s="7">
        <f>IF(L108&lt;&gt;"", L108+($O$2*L108), "")</f>
        <v/>
      </c>
      <c r="Q108" s="7">
        <f>IF($R$2&lt;&gt;"CPM", IF(Z108&lt;&gt;0, IF($R$2&lt;&gt;"$$$ Short",(Z108+G108)*I108,(Z108+G108)*H108), ""), IF(Z108&lt;&gt;0, Z108+G108, ""))</f>
        <v/>
      </c>
      <c r="R108" s="56">
        <f>IF($R$2&lt;&gt;"CPM", IF(AA108&lt;&gt;0, IF($R$2&lt;&gt;"$$$ Short",(AA108+G108)*I108,(AA108+G108)*H108), ""), IF(AA108&lt;&gt;0, AA108+G108, ""))</f>
        <v/>
      </c>
      <c r="S108" s="7">
        <f>IF($R$2&lt;&gt;"CPM", IF(AB108&lt;&gt;0, IF($R$2&lt;&gt;"$$$ Short",(AB108+G108)*I108,(AB108+G108)*H108), ""), IF(AB108&lt;&gt;0, AB108+G108, ""))</f>
        <v/>
      </c>
      <c r="T108" s="64" t="str">
        <v/>
      </c>
      <c r="U108" s="7">
        <f>IF(R108&lt;&gt;"", R108+($U$2*R108), "")</f>
        <v/>
      </c>
      <c r="Z108" s="0">
        <v>0.0</v>
      </c>
      <c r="AA108" s="0">
        <v>0.0</v>
      </c>
      <c r="AB108" s="0">
        <v>0.0</v>
      </c>
    </row>
    <row r="109" spans="1:28" customFormat="false">
      <c r="A109" s="0" t="str">
        <v>DALLAS</v>
      </c>
      <c r="B109" s="0" t="str">
        <v>TX</v>
      </c>
      <c r="C109" s="0" t="str">
        <v/>
      </c>
      <c r="D109" s="0" t="str">
        <v>NORCROSS</v>
      </c>
      <c r="E109" s="0" t="str">
        <v>GA</v>
      </c>
      <c r="F109" s="0" t="str">
        <v/>
      </c>
      <c r="G109" s="7">
        <f>IF(AND($G$3&lt;&gt;"STND",$G$3&lt;&gt;"Enter Fuel"), $G$3, 0.0)</f>
        <v/>
      </c>
      <c r="H109" s="0">
        <v>0.0</v>
      </c>
      <c r="I109" s="0">
        <v>0.0</v>
      </c>
      <c r="K109" s="7">
        <f>IF(Z109&lt;&gt;0, IF($L$2&lt;&gt;"CPM", IF($L$2&lt;&gt;"$$$ Short",Z109*I109,Z109*H109), Z109), "")</f>
        <v/>
      </c>
      <c r="L109" s="56">
        <f>IF(AA109&lt;&gt;0, IF($L$2&lt;&gt;"CPM", IF($L$2&lt;&gt;"$$$ Short",AA109*I109,AA109*H109), AA109), "")</f>
        <v/>
      </c>
      <c r="M109" s="7">
        <f>IF(AB109&lt;&gt;0, IF($L$2&lt;&gt;"CPM", IF($L$2&lt;&gt;"$$$ Short",AB109*I109,AB109*H109), AB109), "")</f>
        <v/>
      </c>
      <c r="N109" s="64" t="str">
        <v/>
      </c>
      <c r="O109" s="7">
        <f>IF(L109&lt;&gt;"", L109+($O$2*L109), "")</f>
        <v/>
      </c>
      <c r="Q109" s="7">
        <f>IF($R$2&lt;&gt;"CPM", IF(Z109&lt;&gt;0, IF($R$2&lt;&gt;"$$$ Short",(Z109+G109)*I109,(Z109+G109)*H109), ""), IF(Z109&lt;&gt;0, Z109+G109, ""))</f>
        <v/>
      </c>
      <c r="R109" s="56">
        <f>IF($R$2&lt;&gt;"CPM", IF(AA109&lt;&gt;0, IF($R$2&lt;&gt;"$$$ Short",(AA109+G109)*I109,(AA109+G109)*H109), ""), IF(AA109&lt;&gt;0, AA109+G109, ""))</f>
        <v/>
      </c>
      <c r="S109" s="7">
        <f>IF($R$2&lt;&gt;"CPM", IF(AB109&lt;&gt;0, IF($R$2&lt;&gt;"$$$ Short",(AB109+G109)*I109,(AB109+G109)*H109), ""), IF(AB109&lt;&gt;0, AB109+G109, ""))</f>
        <v/>
      </c>
      <c r="T109" s="64" t="str">
        <v/>
      </c>
      <c r="U109" s="7">
        <f>IF(R109&lt;&gt;"", R109+($U$2*R109), "")</f>
        <v/>
      </c>
      <c r="Z109" s="0">
        <v>0.0</v>
      </c>
      <c r="AA109" s="0">
        <v>0.0</v>
      </c>
      <c r="AB109" s="0">
        <v>0.0</v>
      </c>
    </row>
    <row r="110" spans="1:28" customFormat="false">
      <c r="A110" s="0" t="str">
        <v>DALLAS</v>
      </c>
      <c r="B110" s="0" t="str">
        <v>TX</v>
      </c>
      <c r="C110" s="0" t="str">
        <v/>
      </c>
      <c r="D110" s="0" t="str">
        <v>POWDER SPRINGS</v>
      </c>
      <c r="E110" s="0" t="str">
        <v>GA</v>
      </c>
      <c r="F110" s="0" t="str">
        <v/>
      </c>
      <c r="G110" s="7">
        <f>IF(AND($G$3&lt;&gt;"STND",$G$3&lt;&gt;"Enter Fuel"), $G$3, 0.0)</f>
        <v/>
      </c>
      <c r="H110" s="0">
        <v>0.0</v>
      </c>
      <c r="I110" s="0">
        <v>0.0</v>
      </c>
      <c r="K110" s="7">
        <f>IF(Z110&lt;&gt;0, IF($L$2&lt;&gt;"CPM", IF($L$2&lt;&gt;"$$$ Short",Z110*I110,Z110*H110), Z110), "")</f>
        <v/>
      </c>
      <c r="L110" s="56">
        <f>IF(AA110&lt;&gt;0, IF($L$2&lt;&gt;"CPM", IF($L$2&lt;&gt;"$$$ Short",AA110*I110,AA110*H110), AA110), "")</f>
        <v/>
      </c>
      <c r="M110" s="7">
        <f>IF(AB110&lt;&gt;0, IF($L$2&lt;&gt;"CPM", IF($L$2&lt;&gt;"$$$ Short",AB110*I110,AB110*H110), AB110), "")</f>
        <v/>
      </c>
      <c r="N110" s="64" t="str">
        <v/>
      </c>
      <c r="O110" s="7">
        <f>IF(L110&lt;&gt;"", L110+($O$2*L110), "")</f>
        <v/>
      </c>
      <c r="Q110" s="7">
        <f>IF($R$2&lt;&gt;"CPM", IF(Z110&lt;&gt;0, IF($R$2&lt;&gt;"$$$ Short",(Z110+G110)*I110,(Z110+G110)*H110), ""), IF(Z110&lt;&gt;0, Z110+G110, ""))</f>
        <v/>
      </c>
      <c r="R110" s="56">
        <f>IF($R$2&lt;&gt;"CPM", IF(AA110&lt;&gt;0, IF($R$2&lt;&gt;"$$$ Short",(AA110+G110)*I110,(AA110+G110)*H110), ""), IF(AA110&lt;&gt;0, AA110+G110, ""))</f>
        <v/>
      </c>
      <c r="S110" s="7">
        <f>IF($R$2&lt;&gt;"CPM", IF(AB110&lt;&gt;0, IF($R$2&lt;&gt;"$$$ Short",(AB110+G110)*I110,(AB110+G110)*H110), ""), IF(AB110&lt;&gt;0, AB110+G110, ""))</f>
        <v/>
      </c>
      <c r="T110" s="64" t="str">
        <v/>
      </c>
      <c r="U110" s="7">
        <f>IF(R110&lt;&gt;"", R110+($U$2*R110), "")</f>
        <v/>
      </c>
      <c r="Z110" s="0">
        <v>0.0</v>
      </c>
      <c r="AA110" s="0">
        <v>0.0</v>
      </c>
      <c r="AB110" s="0">
        <v>0.0</v>
      </c>
    </row>
    <row r="111" spans="1:28" customFormat="false">
      <c r="A111" s="0" t="str">
        <v>DALLAS</v>
      </c>
      <c r="B111" s="0" t="str">
        <v>TX</v>
      </c>
      <c r="C111" s="0" t="str">
        <v/>
      </c>
      <c r="D111" s="0" t="str">
        <v>ROSWELL</v>
      </c>
      <c r="E111" s="0" t="str">
        <v>GA</v>
      </c>
      <c r="F111" s="0" t="str">
        <v/>
      </c>
      <c r="G111" s="7">
        <f>IF(AND($G$3&lt;&gt;"STND",$G$3&lt;&gt;"Enter Fuel"), $G$3, 0.0)</f>
        <v/>
      </c>
      <c r="H111" s="0">
        <v>0.0</v>
      </c>
      <c r="I111" s="0">
        <v>0.0</v>
      </c>
      <c r="K111" s="7">
        <f>IF(Z111&lt;&gt;0, IF($L$2&lt;&gt;"CPM", IF($L$2&lt;&gt;"$$$ Short",Z111*I111,Z111*H111), Z111), "")</f>
        <v/>
      </c>
      <c r="L111" s="56">
        <f>IF(AA111&lt;&gt;0, IF($L$2&lt;&gt;"CPM", IF($L$2&lt;&gt;"$$$ Short",AA111*I111,AA111*H111), AA111), "")</f>
        <v/>
      </c>
      <c r="M111" s="7">
        <f>IF(AB111&lt;&gt;0, IF($L$2&lt;&gt;"CPM", IF($L$2&lt;&gt;"$$$ Short",AB111*I111,AB111*H111), AB111), "")</f>
        <v/>
      </c>
      <c r="N111" s="64" t="str">
        <v/>
      </c>
      <c r="O111" s="7">
        <f>IF(L111&lt;&gt;"", L111+($O$2*L111), "")</f>
        <v/>
      </c>
      <c r="Q111" s="7">
        <f>IF($R$2&lt;&gt;"CPM", IF(Z111&lt;&gt;0, IF($R$2&lt;&gt;"$$$ Short",(Z111+G111)*I111,(Z111+G111)*H111), ""), IF(Z111&lt;&gt;0, Z111+G111, ""))</f>
        <v/>
      </c>
      <c r="R111" s="56">
        <f>IF($R$2&lt;&gt;"CPM", IF(AA111&lt;&gt;0, IF($R$2&lt;&gt;"$$$ Short",(AA111+G111)*I111,(AA111+G111)*H111), ""), IF(AA111&lt;&gt;0, AA111+G111, ""))</f>
        <v/>
      </c>
      <c r="S111" s="7">
        <f>IF($R$2&lt;&gt;"CPM", IF(AB111&lt;&gt;0, IF($R$2&lt;&gt;"$$$ Short",(AB111+G111)*I111,(AB111+G111)*H111), ""), IF(AB111&lt;&gt;0, AB111+G111, ""))</f>
        <v/>
      </c>
      <c r="T111" s="64" t="str">
        <v/>
      </c>
      <c r="U111" s="7">
        <f>IF(R111&lt;&gt;"", R111+($U$2*R111), "")</f>
        <v/>
      </c>
      <c r="Z111" s="0">
        <v>0.0</v>
      </c>
      <c r="AA111" s="0">
        <v>0.0</v>
      </c>
      <c r="AB111" s="0">
        <v>0.0</v>
      </c>
    </row>
    <row r="112" spans="1:28" customFormat="false">
      <c r="A112" s="0" t="str">
        <v>DALLAS</v>
      </c>
      <c r="B112" s="0" t="str">
        <v>TX</v>
      </c>
      <c r="C112" s="0" t="str">
        <v/>
      </c>
      <c r="D112" s="0" t="str">
        <v>SMYRNA</v>
      </c>
      <c r="E112" s="0" t="str">
        <v>GA</v>
      </c>
      <c r="F112" s="0" t="str">
        <v/>
      </c>
      <c r="G112" s="7">
        <f>IF(AND($G$3&lt;&gt;"STND",$G$3&lt;&gt;"Enter Fuel"), $G$3, 0.0)</f>
        <v/>
      </c>
      <c r="H112" s="0">
        <v>0.0</v>
      </c>
      <c r="I112" s="0">
        <v>0.0</v>
      </c>
      <c r="K112" s="7">
        <f>IF(Z112&lt;&gt;0, IF($L$2&lt;&gt;"CPM", IF($L$2&lt;&gt;"$$$ Short",Z112*I112,Z112*H112), Z112), "")</f>
        <v/>
      </c>
      <c r="L112" s="56">
        <f>IF(AA112&lt;&gt;0, IF($L$2&lt;&gt;"CPM", IF($L$2&lt;&gt;"$$$ Short",AA112*I112,AA112*H112), AA112), "")</f>
        <v/>
      </c>
      <c r="M112" s="7">
        <f>IF(AB112&lt;&gt;0, IF($L$2&lt;&gt;"CPM", IF($L$2&lt;&gt;"$$$ Short",AB112*I112,AB112*H112), AB112), "")</f>
        <v/>
      </c>
      <c r="N112" s="64" t="str">
        <v/>
      </c>
      <c r="O112" s="7">
        <f>IF(L112&lt;&gt;"", L112+($O$2*L112), "")</f>
        <v/>
      </c>
      <c r="Q112" s="7">
        <f>IF($R$2&lt;&gt;"CPM", IF(Z112&lt;&gt;0, IF($R$2&lt;&gt;"$$$ Short",(Z112+G112)*I112,(Z112+G112)*H112), ""), IF(Z112&lt;&gt;0, Z112+G112, ""))</f>
        <v/>
      </c>
      <c r="R112" s="56">
        <f>IF($R$2&lt;&gt;"CPM", IF(AA112&lt;&gt;0, IF($R$2&lt;&gt;"$$$ Short",(AA112+G112)*I112,(AA112+G112)*H112), ""), IF(AA112&lt;&gt;0, AA112+G112, ""))</f>
        <v/>
      </c>
      <c r="S112" s="7">
        <f>IF($R$2&lt;&gt;"CPM", IF(AB112&lt;&gt;0, IF($R$2&lt;&gt;"$$$ Short",(AB112+G112)*I112,(AB112+G112)*H112), ""), IF(AB112&lt;&gt;0, AB112+G112, ""))</f>
        <v/>
      </c>
      <c r="T112" s="64" t="str">
        <v/>
      </c>
      <c r="U112" s="7">
        <f>IF(R112&lt;&gt;"", R112+($U$2*R112), "")</f>
        <v/>
      </c>
      <c r="Z112" s="0">
        <v>0.0</v>
      </c>
      <c r="AA112" s="0">
        <v>0.0</v>
      </c>
      <c r="AB112" s="0">
        <v>0.0</v>
      </c>
    </row>
    <row r="113" spans="1:28" customFormat="false">
      <c r="A113" s="0" t="str">
        <v>DALLAS</v>
      </c>
      <c r="B113" s="0" t="str">
        <v>TX</v>
      </c>
      <c r="C113" s="0" t="str">
        <v/>
      </c>
      <c r="D113" s="0" t="str">
        <v>STONE MOUNTAIN</v>
      </c>
      <c r="E113" s="0" t="str">
        <v>GA</v>
      </c>
      <c r="F113" s="0" t="str">
        <v/>
      </c>
      <c r="G113" s="7">
        <f>IF(AND($G$3&lt;&gt;"STND",$G$3&lt;&gt;"Enter Fuel"), $G$3, 0.0)</f>
        <v/>
      </c>
      <c r="H113" s="0">
        <v>0.0</v>
      </c>
      <c r="I113" s="0">
        <v>0.0</v>
      </c>
      <c r="K113" s="7">
        <f>IF(Z113&lt;&gt;0, IF($L$2&lt;&gt;"CPM", IF($L$2&lt;&gt;"$$$ Short",Z113*I113,Z113*H113), Z113), "")</f>
        <v/>
      </c>
      <c r="L113" s="56">
        <f>IF(AA113&lt;&gt;0, IF($L$2&lt;&gt;"CPM", IF($L$2&lt;&gt;"$$$ Short",AA113*I113,AA113*H113), AA113), "")</f>
        <v/>
      </c>
      <c r="M113" s="7">
        <f>IF(AB113&lt;&gt;0, IF($L$2&lt;&gt;"CPM", IF($L$2&lt;&gt;"$$$ Short",AB113*I113,AB113*H113), AB113), "")</f>
        <v/>
      </c>
      <c r="N113" s="64" t="str">
        <v/>
      </c>
      <c r="O113" s="7">
        <f>IF(L113&lt;&gt;"", L113+($O$2*L113), "")</f>
        <v/>
      </c>
      <c r="Q113" s="7">
        <f>IF($R$2&lt;&gt;"CPM", IF(Z113&lt;&gt;0, IF($R$2&lt;&gt;"$$$ Short",(Z113+G113)*I113,(Z113+G113)*H113), ""), IF(Z113&lt;&gt;0, Z113+G113, ""))</f>
        <v/>
      </c>
      <c r="R113" s="56">
        <f>IF($R$2&lt;&gt;"CPM", IF(AA113&lt;&gt;0, IF($R$2&lt;&gt;"$$$ Short",(AA113+G113)*I113,(AA113+G113)*H113), ""), IF(AA113&lt;&gt;0, AA113+G113, ""))</f>
        <v/>
      </c>
      <c r="S113" s="7">
        <f>IF($R$2&lt;&gt;"CPM", IF(AB113&lt;&gt;0, IF($R$2&lt;&gt;"$$$ Short",(AB113+G113)*I113,(AB113+G113)*H113), ""), IF(AB113&lt;&gt;0, AB113+G113, ""))</f>
        <v/>
      </c>
      <c r="T113" s="64" t="str">
        <v/>
      </c>
      <c r="U113" s="7">
        <f>IF(R113&lt;&gt;"", R113+($U$2*R113), "")</f>
        <v/>
      </c>
      <c r="Z113" s="0">
        <v>0.0</v>
      </c>
      <c r="AA113" s="0">
        <v>0.0</v>
      </c>
      <c r="AB113" s="0">
        <v>0.0</v>
      </c>
    </row>
    <row r="114" spans="1:28" customFormat="false">
      <c r="A114" s="0" t="str">
        <v>DALLAS</v>
      </c>
      <c r="B114" s="0" t="str">
        <v>TX</v>
      </c>
      <c r="C114" s="0" t="str">
        <v/>
      </c>
      <c r="D114" s="0" t="str">
        <v>SUWANEE</v>
      </c>
      <c r="E114" s="0" t="str">
        <v>GA</v>
      </c>
      <c r="F114" s="0" t="str">
        <v/>
      </c>
      <c r="G114" s="7">
        <f>IF(AND($G$3&lt;&gt;"STND",$G$3&lt;&gt;"Enter Fuel"), $G$3, 0.0)</f>
        <v/>
      </c>
      <c r="H114" s="0">
        <v>0.0</v>
      </c>
      <c r="I114" s="0">
        <v>0.0</v>
      </c>
      <c r="K114" s="7">
        <f>IF(Z114&lt;&gt;0, IF($L$2&lt;&gt;"CPM", IF($L$2&lt;&gt;"$$$ Short",Z114*I114,Z114*H114), Z114), "")</f>
        <v/>
      </c>
      <c r="L114" s="56">
        <f>IF(AA114&lt;&gt;0, IF($L$2&lt;&gt;"CPM", IF($L$2&lt;&gt;"$$$ Short",AA114*I114,AA114*H114), AA114), "")</f>
        <v/>
      </c>
      <c r="M114" s="7">
        <f>IF(AB114&lt;&gt;0, IF($L$2&lt;&gt;"CPM", IF($L$2&lt;&gt;"$$$ Short",AB114*I114,AB114*H114), AB114), "")</f>
        <v/>
      </c>
      <c r="N114" s="64" t="str">
        <v/>
      </c>
      <c r="O114" s="7">
        <f>IF(L114&lt;&gt;"", L114+($O$2*L114), "")</f>
        <v/>
      </c>
      <c r="Q114" s="7">
        <f>IF($R$2&lt;&gt;"CPM", IF(Z114&lt;&gt;0, IF($R$2&lt;&gt;"$$$ Short",(Z114+G114)*I114,(Z114+G114)*H114), ""), IF(Z114&lt;&gt;0, Z114+G114, ""))</f>
        <v/>
      </c>
      <c r="R114" s="56">
        <f>IF($R$2&lt;&gt;"CPM", IF(AA114&lt;&gt;0, IF($R$2&lt;&gt;"$$$ Short",(AA114+G114)*I114,(AA114+G114)*H114), ""), IF(AA114&lt;&gt;0, AA114+G114, ""))</f>
        <v/>
      </c>
      <c r="S114" s="7">
        <f>IF($R$2&lt;&gt;"CPM", IF(AB114&lt;&gt;0, IF($R$2&lt;&gt;"$$$ Short",(AB114+G114)*I114,(AB114+G114)*H114), ""), IF(AB114&lt;&gt;0, AB114+G114, ""))</f>
        <v/>
      </c>
      <c r="T114" s="64" t="str">
        <v/>
      </c>
      <c r="U114" s="7">
        <f>IF(R114&lt;&gt;"", R114+($U$2*R114), "")</f>
        <v/>
      </c>
      <c r="Z114" s="0">
        <v>0.0</v>
      </c>
      <c r="AA114" s="0">
        <v>0.0</v>
      </c>
      <c r="AB114" s="0">
        <v>0.0</v>
      </c>
    </row>
    <row r="115" spans="1:28" customFormat="false">
      <c r="A115" s="0" t="str">
        <v>DALLAS</v>
      </c>
      <c r="B115" s="0" t="str">
        <v>TX</v>
      </c>
      <c r="C115" s="0" t="str">
        <v/>
      </c>
      <c r="D115" s="0" t="str">
        <v>THOMASTON</v>
      </c>
      <c r="E115" s="0" t="str">
        <v>GA</v>
      </c>
      <c r="F115" s="0" t="str">
        <v/>
      </c>
      <c r="G115" s="7">
        <f>IF(AND($G$3&lt;&gt;"STND",$G$3&lt;&gt;"Enter Fuel"), $G$3, 0.0)</f>
        <v/>
      </c>
      <c r="H115" s="0">
        <v>0.0</v>
      </c>
      <c r="I115" s="0">
        <v>0.0</v>
      </c>
      <c r="K115" s="7">
        <f>IF(Z115&lt;&gt;0, IF($L$2&lt;&gt;"CPM", IF($L$2&lt;&gt;"$$$ Short",Z115*I115,Z115*H115), Z115), "")</f>
        <v/>
      </c>
      <c r="L115" s="56">
        <f>IF(AA115&lt;&gt;0, IF($L$2&lt;&gt;"CPM", IF($L$2&lt;&gt;"$$$ Short",AA115*I115,AA115*H115), AA115), "")</f>
        <v/>
      </c>
      <c r="M115" s="7">
        <f>IF(AB115&lt;&gt;0, IF($L$2&lt;&gt;"CPM", IF($L$2&lt;&gt;"$$$ Short",AB115*I115,AB115*H115), AB115), "")</f>
        <v/>
      </c>
      <c r="N115" s="64" t="str">
        <v/>
      </c>
      <c r="O115" s="7">
        <f>IF(L115&lt;&gt;"", L115+($O$2*L115), "")</f>
        <v/>
      </c>
      <c r="Q115" s="7">
        <f>IF($R$2&lt;&gt;"CPM", IF(Z115&lt;&gt;0, IF($R$2&lt;&gt;"$$$ Short",(Z115+G115)*I115,(Z115+G115)*H115), ""), IF(Z115&lt;&gt;0, Z115+G115, ""))</f>
        <v/>
      </c>
      <c r="R115" s="56">
        <f>IF($R$2&lt;&gt;"CPM", IF(AA115&lt;&gt;0, IF($R$2&lt;&gt;"$$$ Short",(AA115+G115)*I115,(AA115+G115)*H115), ""), IF(AA115&lt;&gt;0, AA115+G115, ""))</f>
        <v/>
      </c>
      <c r="S115" s="7">
        <f>IF($R$2&lt;&gt;"CPM", IF(AB115&lt;&gt;0, IF($R$2&lt;&gt;"$$$ Short",(AB115+G115)*I115,(AB115+G115)*H115), ""), IF(AB115&lt;&gt;0, AB115+G115, ""))</f>
        <v/>
      </c>
      <c r="T115" s="64" t="str">
        <v/>
      </c>
      <c r="U115" s="7">
        <f>IF(R115&lt;&gt;"", R115+($U$2*R115), "")</f>
        <v/>
      </c>
      <c r="Z115" s="0">
        <v>0.0</v>
      </c>
      <c r="AA115" s="0">
        <v>0.0</v>
      </c>
      <c r="AB115" s="0">
        <v>0.0</v>
      </c>
    </row>
    <row r="116" spans="1:28" customFormat="false">
      <c r="A116" s="0" t="str">
        <v>DALLAS</v>
      </c>
      <c r="B116" s="0" t="str">
        <v>TX</v>
      </c>
      <c r="C116" s="0" t="str">
        <v/>
      </c>
      <c r="D116" s="0" t="str">
        <v>WARNER ROBINS</v>
      </c>
      <c r="E116" s="0" t="str">
        <v>GA</v>
      </c>
      <c r="F116" s="0" t="str">
        <v/>
      </c>
      <c r="G116" s="7">
        <f>IF(AND($G$3&lt;&gt;"STND",$G$3&lt;&gt;"Enter Fuel"), $G$3, 0.0)</f>
        <v/>
      </c>
      <c r="H116" s="0">
        <v>0.0</v>
      </c>
      <c r="I116" s="0">
        <v>0.0</v>
      </c>
      <c r="K116" s="7">
        <f>IF(Z116&lt;&gt;0, IF($L$2&lt;&gt;"CPM", IF($L$2&lt;&gt;"$$$ Short",Z116*I116,Z116*H116), Z116), "")</f>
        <v/>
      </c>
      <c r="L116" s="56">
        <f>IF(AA116&lt;&gt;0, IF($L$2&lt;&gt;"CPM", IF($L$2&lt;&gt;"$$$ Short",AA116*I116,AA116*H116), AA116), "")</f>
        <v/>
      </c>
      <c r="M116" s="7">
        <f>IF(AB116&lt;&gt;0, IF($L$2&lt;&gt;"CPM", IF($L$2&lt;&gt;"$$$ Short",AB116*I116,AB116*H116), AB116), "")</f>
        <v/>
      </c>
      <c r="N116" s="64" t="str">
        <v/>
      </c>
      <c r="O116" s="7">
        <f>IF(L116&lt;&gt;"", L116+($O$2*L116), "")</f>
        <v/>
      </c>
      <c r="Q116" s="7">
        <f>IF($R$2&lt;&gt;"CPM", IF(Z116&lt;&gt;0, IF($R$2&lt;&gt;"$$$ Short",(Z116+G116)*I116,(Z116+G116)*H116), ""), IF(Z116&lt;&gt;0, Z116+G116, ""))</f>
        <v/>
      </c>
      <c r="R116" s="56">
        <f>IF($R$2&lt;&gt;"CPM", IF(AA116&lt;&gt;0, IF($R$2&lt;&gt;"$$$ Short",(AA116+G116)*I116,(AA116+G116)*H116), ""), IF(AA116&lt;&gt;0, AA116+G116, ""))</f>
        <v/>
      </c>
      <c r="S116" s="7">
        <f>IF($R$2&lt;&gt;"CPM", IF(AB116&lt;&gt;0, IF($R$2&lt;&gt;"$$$ Short",(AB116+G116)*I116,(AB116+G116)*H116), ""), IF(AB116&lt;&gt;0, AB116+G116, ""))</f>
        <v/>
      </c>
      <c r="T116" s="64" t="str">
        <v/>
      </c>
      <c r="U116" s="7">
        <f>IF(R116&lt;&gt;"", R116+($U$2*R116), "")</f>
        <v/>
      </c>
      <c r="Z116" s="0">
        <v>0.0</v>
      </c>
      <c r="AA116" s="0">
        <v>0.0</v>
      </c>
      <c r="AB116" s="0">
        <v>0.0</v>
      </c>
    </row>
    <row r="117" spans="1:28" customFormat="false">
      <c r="A117" s="0" t="str">
        <v>DALLAS</v>
      </c>
      <c r="B117" s="0" t="str">
        <v>TX</v>
      </c>
      <c r="C117" s="0" t="str">
        <v/>
      </c>
      <c r="D117" s="0" t="str">
        <v>CEDAR RAPIDS</v>
      </c>
      <c r="E117" s="0" t="str">
        <v>IA</v>
      </c>
      <c r="F117" s="0" t="str">
        <v/>
      </c>
      <c r="G117" s="7">
        <f>IF(AND($G$3&lt;&gt;"STND",$G$3&lt;&gt;"Enter Fuel"), $G$3, 0.0)</f>
        <v/>
      </c>
      <c r="H117" s="0">
        <v>0.0</v>
      </c>
      <c r="I117" s="0">
        <v>0.0</v>
      </c>
      <c r="K117" s="7">
        <f>IF(Z117&lt;&gt;0, IF($L$2&lt;&gt;"CPM", IF($L$2&lt;&gt;"$$$ Short",Z117*I117,Z117*H117), Z117), "")</f>
        <v/>
      </c>
      <c r="L117" s="56">
        <f>IF(AA117&lt;&gt;0, IF($L$2&lt;&gt;"CPM", IF($L$2&lt;&gt;"$$$ Short",AA117*I117,AA117*H117), AA117), "")</f>
        <v/>
      </c>
      <c r="M117" s="7">
        <f>IF(AB117&lt;&gt;0, IF($L$2&lt;&gt;"CPM", IF($L$2&lt;&gt;"$$$ Short",AB117*I117,AB117*H117), AB117), "")</f>
        <v/>
      </c>
      <c r="N117" s="64" t="str">
        <v/>
      </c>
      <c r="O117" s="7">
        <f>IF(L117&lt;&gt;"", L117+($O$2*L117), "")</f>
        <v/>
      </c>
      <c r="Q117" s="7">
        <f>IF($R$2&lt;&gt;"CPM", IF(Z117&lt;&gt;0, IF($R$2&lt;&gt;"$$$ Short",(Z117+G117)*I117,(Z117+G117)*H117), ""), IF(Z117&lt;&gt;0, Z117+G117, ""))</f>
        <v/>
      </c>
      <c r="R117" s="56">
        <f>IF($R$2&lt;&gt;"CPM", IF(AA117&lt;&gt;0, IF($R$2&lt;&gt;"$$$ Short",(AA117+G117)*I117,(AA117+G117)*H117), ""), IF(AA117&lt;&gt;0, AA117+G117, ""))</f>
        <v/>
      </c>
      <c r="S117" s="7">
        <f>IF($R$2&lt;&gt;"CPM", IF(AB117&lt;&gt;0, IF($R$2&lt;&gt;"$$$ Short",(AB117+G117)*I117,(AB117+G117)*H117), ""), IF(AB117&lt;&gt;0, AB117+G117, ""))</f>
        <v/>
      </c>
      <c r="T117" s="64" t="str">
        <v/>
      </c>
      <c r="U117" s="7">
        <f>IF(R117&lt;&gt;"", R117+($U$2*R117), "")</f>
        <v/>
      </c>
      <c r="Z117" s="0">
        <v>0.0</v>
      </c>
      <c r="AA117" s="0">
        <v>0.0</v>
      </c>
      <c r="AB117" s="0">
        <v>0.0</v>
      </c>
    </row>
    <row r="118" spans="1:28" customFormat="false">
      <c r="A118" s="0" t="str">
        <v>DALLAS</v>
      </c>
      <c r="B118" s="0" t="str">
        <v>TX</v>
      </c>
      <c r="C118" s="0" t="str">
        <v/>
      </c>
      <c r="D118" s="0" t="str">
        <v>DAVENPORT</v>
      </c>
      <c r="E118" s="0" t="str">
        <v>IA</v>
      </c>
      <c r="F118" s="0" t="str">
        <v/>
      </c>
      <c r="G118" s="7">
        <f>IF(AND($G$3&lt;&gt;"STND",$G$3&lt;&gt;"Enter Fuel"), $G$3, 0.0)</f>
        <v/>
      </c>
      <c r="H118" s="0">
        <v>0.0</v>
      </c>
      <c r="I118" s="0">
        <v>0.0</v>
      </c>
      <c r="K118" s="7">
        <f>IF(Z118&lt;&gt;0, IF($L$2&lt;&gt;"CPM", IF($L$2&lt;&gt;"$$$ Short",Z118*I118,Z118*H118), Z118), "")</f>
        <v/>
      </c>
      <c r="L118" s="56">
        <f>IF(AA118&lt;&gt;0, IF($L$2&lt;&gt;"CPM", IF($L$2&lt;&gt;"$$$ Short",AA118*I118,AA118*H118), AA118), "")</f>
        <v/>
      </c>
      <c r="M118" s="7">
        <f>IF(AB118&lt;&gt;0, IF($L$2&lt;&gt;"CPM", IF($L$2&lt;&gt;"$$$ Short",AB118*I118,AB118*H118), AB118), "")</f>
        <v/>
      </c>
      <c r="N118" s="64" t="str">
        <v/>
      </c>
      <c r="O118" s="7">
        <f>IF(L118&lt;&gt;"", L118+($O$2*L118), "")</f>
        <v/>
      </c>
      <c r="Q118" s="7">
        <f>IF($R$2&lt;&gt;"CPM", IF(Z118&lt;&gt;0, IF($R$2&lt;&gt;"$$$ Short",(Z118+G118)*I118,(Z118+G118)*H118), ""), IF(Z118&lt;&gt;0, Z118+G118, ""))</f>
        <v/>
      </c>
      <c r="R118" s="56">
        <f>IF($R$2&lt;&gt;"CPM", IF(AA118&lt;&gt;0, IF($R$2&lt;&gt;"$$$ Short",(AA118+G118)*I118,(AA118+G118)*H118), ""), IF(AA118&lt;&gt;0, AA118+G118, ""))</f>
        <v/>
      </c>
      <c r="S118" s="7">
        <f>IF($R$2&lt;&gt;"CPM", IF(AB118&lt;&gt;0, IF($R$2&lt;&gt;"$$$ Short",(AB118+G118)*I118,(AB118+G118)*H118), ""), IF(AB118&lt;&gt;0, AB118+G118, ""))</f>
        <v/>
      </c>
      <c r="T118" s="64" t="str">
        <v/>
      </c>
      <c r="U118" s="7">
        <f>IF(R118&lt;&gt;"", R118+($U$2*R118), "")</f>
        <v/>
      </c>
      <c r="Z118" s="0">
        <v>0.0</v>
      </c>
      <c r="AA118" s="0">
        <v>0.0</v>
      </c>
      <c r="AB118" s="0">
        <v>0.0</v>
      </c>
    </row>
    <row r="119" spans="1:28" customFormat="false">
      <c r="A119" s="0" t="str">
        <v>DALLAS</v>
      </c>
      <c r="B119" s="0" t="str">
        <v>TX</v>
      </c>
      <c r="C119" s="0" t="str">
        <v/>
      </c>
      <c r="D119" s="0" t="str">
        <v>DAVENPORT</v>
      </c>
      <c r="E119" s="0" t="str">
        <v>IA</v>
      </c>
      <c r="F119" s="0" t="str">
        <v/>
      </c>
      <c r="G119" s="7">
        <f>IF(AND($G$3&lt;&gt;"STND",$G$3&lt;&gt;"Enter Fuel"), $G$3, 0.0)</f>
        <v/>
      </c>
      <c r="H119" s="0">
        <v>0.0</v>
      </c>
      <c r="I119" s="0">
        <v>0.0</v>
      </c>
      <c r="K119" s="7">
        <f>IF(Z119&lt;&gt;0, IF($L$2&lt;&gt;"CPM", IF($L$2&lt;&gt;"$$$ Short",Z119*I119,Z119*H119), Z119), "")</f>
        <v/>
      </c>
      <c r="L119" s="56">
        <f>IF(AA119&lt;&gt;0, IF($L$2&lt;&gt;"CPM", IF($L$2&lt;&gt;"$$$ Short",AA119*I119,AA119*H119), AA119), "")</f>
        <v/>
      </c>
      <c r="M119" s="7">
        <f>IF(AB119&lt;&gt;0, IF($L$2&lt;&gt;"CPM", IF($L$2&lt;&gt;"$$$ Short",AB119*I119,AB119*H119), AB119), "")</f>
        <v/>
      </c>
      <c r="N119" s="64" t="str">
        <v/>
      </c>
      <c r="O119" s="7">
        <f>IF(L119&lt;&gt;"", L119+($O$2*L119), "")</f>
        <v/>
      </c>
      <c r="Q119" s="7">
        <f>IF($R$2&lt;&gt;"CPM", IF(Z119&lt;&gt;0, IF($R$2&lt;&gt;"$$$ Short",(Z119+G119)*I119,(Z119+G119)*H119), ""), IF(Z119&lt;&gt;0, Z119+G119, ""))</f>
        <v/>
      </c>
      <c r="R119" s="56">
        <f>IF($R$2&lt;&gt;"CPM", IF(AA119&lt;&gt;0, IF($R$2&lt;&gt;"$$$ Short",(AA119+G119)*I119,(AA119+G119)*H119), ""), IF(AA119&lt;&gt;0, AA119+G119, ""))</f>
        <v/>
      </c>
      <c r="S119" s="7">
        <f>IF($R$2&lt;&gt;"CPM", IF(AB119&lt;&gt;0, IF($R$2&lt;&gt;"$$$ Short",(AB119+G119)*I119,(AB119+G119)*H119), ""), IF(AB119&lt;&gt;0, AB119+G119, ""))</f>
        <v/>
      </c>
      <c r="T119" s="64" t="str">
        <v/>
      </c>
      <c r="U119" s="7">
        <f>IF(R119&lt;&gt;"", R119+($U$2*R119), "")</f>
        <v/>
      </c>
      <c r="Z119" s="0">
        <v>0.0</v>
      </c>
      <c r="AA119" s="0">
        <v>0.0</v>
      </c>
      <c r="AB119" s="0">
        <v>0.0</v>
      </c>
    </row>
    <row r="120" spans="1:28" customFormat="false">
      <c r="A120" s="0" t="str">
        <v>DALLAS</v>
      </c>
      <c r="B120" s="0" t="str">
        <v>TX</v>
      </c>
      <c r="C120" s="0" t="str">
        <v/>
      </c>
      <c r="D120" s="0" t="str">
        <v>DES MOINES</v>
      </c>
      <c r="E120" s="0" t="str">
        <v>IA</v>
      </c>
      <c r="F120" s="0" t="str">
        <v/>
      </c>
      <c r="G120" s="7">
        <f>IF(AND($G$3&lt;&gt;"STND",$G$3&lt;&gt;"Enter Fuel"), $G$3, 0.0)</f>
        <v/>
      </c>
      <c r="H120" s="0">
        <v>0.0</v>
      </c>
      <c r="I120" s="0">
        <v>0.0</v>
      </c>
      <c r="K120" s="7">
        <f>IF(Z120&lt;&gt;0, IF($L$2&lt;&gt;"CPM", IF($L$2&lt;&gt;"$$$ Short",Z120*I120,Z120*H120), Z120), "")</f>
        <v/>
      </c>
      <c r="L120" s="56">
        <f>IF(AA120&lt;&gt;0, IF($L$2&lt;&gt;"CPM", IF($L$2&lt;&gt;"$$$ Short",AA120*I120,AA120*H120), AA120), "")</f>
        <v/>
      </c>
      <c r="M120" s="7">
        <f>IF(AB120&lt;&gt;0, IF($L$2&lt;&gt;"CPM", IF($L$2&lt;&gt;"$$$ Short",AB120*I120,AB120*H120), AB120), "")</f>
        <v/>
      </c>
      <c r="N120" s="64" t="str">
        <v/>
      </c>
      <c r="O120" s="7">
        <f>IF(L120&lt;&gt;"", L120+($O$2*L120), "")</f>
        <v/>
      </c>
      <c r="Q120" s="7">
        <f>IF($R$2&lt;&gt;"CPM", IF(Z120&lt;&gt;0, IF($R$2&lt;&gt;"$$$ Short",(Z120+G120)*I120,(Z120+G120)*H120), ""), IF(Z120&lt;&gt;0, Z120+G120, ""))</f>
        <v/>
      </c>
      <c r="R120" s="56">
        <f>IF($R$2&lt;&gt;"CPM", IF(AA120&lt;&gt;0, IF($R$2&lt;&gt;"$$$ Short",(AA120+G120)*I120,(AA120+G120)*H120), ""), IF(AA120&lt;&gt;0, AA120+G120, ""))</f>
        <v/>
      </c>
      <c r="S120" s="7">
        <f>IF($R$2&lt;&gt;"CPM", IF(AB120&lt;&gt;0, IF($R$2&lt;&gt;"$$$ Short",(AB120+G120)*I120,(AB120+G120)*H120), ""), IF(AB120&lt;&gt;0, AB120+G120, ""))</f>
        <v/>
      </c>
      <c r="T120" s="64" t="str">
        <v/>
      </c>
      <c r="U120" s="7">
        <f>IF(R120&lt;&gt;"", R120+($U$2*R120), "")</f>
        <v/>
      </c>
      <c r="Z120" s="0">
        <v>0.0</v>
      </c>
      <c r="AA120" s="0">
        <v>0.0</v>
      </c>
      <c r="AB120" s="0">
        <v>0.0</v>
      </c>
    </row>
    <row r="121" spans="1:28" customFormat="false">
      <c r="A121" s="0" t="str">
        <v>DALLAS</v>
      </c>
      <c r="B121" s="0" t="str">
        <v>TX</v>
      </c>
      <c r="C121" s="0" t="str">
        <v/>
      </c>
      <c r="D121" s="0" t="str">
        <v>URBANDALE</v>
      </c>
      <c r="E121" s="0" t="str">
        <v>IA</v>
      </c>
      <c r="F121" s="0" t="str">
        <v/>
      </c>
      <c r="G121" s="7">
        <f>IF(AND($G$3&lt;&gt;"STND",$G$3&lt;&gt;"Enter Fuel"), $G$3, 0.0)</f>
        <v/>
      </c>
      <c r="H121" s="0">
        <v>0.0</v>
      </c>
      <c r="I121" s="0">
        <v>0.0</v>
      </c>
      <c r="K121" s="7">
        <f>IF(Z121&lt;&gt;0, IF($L$2&lt;&gt;"CPM", IF($L$2&lt;&gt;"$$$ Short",Z121*I121,Z121*H121), Z121), "")</f>
        <v/>
      </c>
      <c r="L121" s="56">
        <f>IF(AA121&lt;&gt;0, IF($L$2&lt;&gt;"CPM", IF($L$2&lt;&gt;"$$$ Short",AA121*I121,AA121*H121), AA121), "")</f>
        <v/>
      </c>
      <c r="M121" s="7">
        <f>IF(AB121&lt;&gt;0, IF($L$2&lt;&gt;"CPM", IF($L$2&lt;&gt;"$$$ Short",AB121*I121,AB121*H121), AB121), "")</f>
        <v/>
      </c>
      <c r="N121" s="64" t="str">
        <v/>
      </c>
      <c r="O121" s="7">
        <f>IF(L121&lt;&gt;"", L121+($O$2*L121), "")</f>
        <v/>
      </c>
      <c r="Q121" s="7">
        <f>IF($R$2&lt;&gt;"CPM", IF(Z121&lt;&gt;0, IF($R$2&lt;&gt;"$$$ Short",(Z121+G121)*I121,(Z121+G121)*H121), ""), IF(Z121&lt;&gt;0, Z121+G121, ""))</f>
        <v/>
      </c>
      <c r="R121" s="56">
        <f>IF($R$2&lt;&gt;"CPM", IF(AA121&lt;&gt;0, IF($R$2&lt;&gt;"$$$ Short",(AA121+G121)*I121,(AA121+G121)*H121), ""), IF(AA121&lt;&gt;0, AA121+G121, ""))</f>
        <v/>
      </c>
      <c r="S121" s="7">
        <f>IF($R$2&lt;&gt;"CPM", IF(AB121&lt;&gt;0, IF($R$2&lt;&gt;"$$$ Short",(AB121+G121)*I121,(AB121+G121)*H121), ""), IF(AB121&lt;&gt;0, AB121+G121, ""))</f>
        <v/>
      </c>
      <c r="T121" s="64" t="str">
        <v/>
      </c>
      <c r="U121" s="7">
        <f>IF(R121&lt;&gt;"", R121+($U$2*R121), "")</f>
        <v/>
      </c>
      <c r="Z121" s="0">
        <v>0.0</v>
      </c>
      <c r="AA121" s="0">
        <v>0.0</v>
      </c>
      <c r="AB121" s="0">
        <v>0.0</v>
      </c>
    </row>
    <row r="122" spans="1:28" customFormat="false">
      <c r="A122" s="0" t="str">
        <v>DALLAS</v>
      </c>
      <c r="B122" s="0" t="str">
        <v>TX</v>
      </c>
      <c r="C122" s="0" t="str">
        <v/>
      </c>
      <c r="D122" s="0" t="str">
        <v>ARLINGTON HEIGHTS</v>
      </c>
      <c r="E122" s="0" t="str">
        <v>IL</v>
      </c>
      <c r="F122" s="0" t="str">
        <v/>
      </c>
      <c r="G122" s="7">
        <f>IF(AND($G$3&lt;&gt;"STND",$G$3&lt;&gt;"Enter Fuel"), $G$3, 0.0)</f>
        <v/>
      </c>
      <c r="H122" s="0">
        <v>0.0</v>
      </c>
      <c r="I122" s="0">
        <v>0.0</v>
      </c>
      <c r="K122" s="7">
        <f>IF(Z122&lt;&gt;0, IF($L$2&lt;&gt;"CPM", IF($L$2&lt;&gt;"$$$ Short",Z122*I122,Z122*H122), Z122), "")</f>
        <v/>
      </c>
      <c r="L122" s="56">
        <f>IF(AA122&lt;&gt;0, IF($L$2&lt;&gt;"CPM", IF($L$2&lt;&gt;"$$$ Short",AA122*I122,AA122*H122), AA122), "")</f>
        <v/>
      </c>
      <c r="M122" s="7">
        <f>IF(AB122&lt;&gt;0, IF($L$2&lt;&gt;"CPM", IF($L$2&lt;&gt;"$$$ Short",AB122*I122,AB122*H122), AB122), "")</f>
        <v/>
      </c>
      <c r="N122" s="64" t="str">
        <v/>
      </c>
      <c r="O122" s="7">
        <f>IF(L122&lt;&gt;"", L122+($O$2*L122), "")</f>
        <v/>
      </c>
      <c r="Q122" s="7">
        <f>IF($R$2&lt;&gt;"CPM", IF(Z122&lt;&gt;0, IF($R$2&lt;&gt;"$$$ Short",(Z122+G122)*I122,(Z122+G122)*H122), ""), IF(Z122&lt;&gt;0, Z122+G122, ""))</f>
        <v/>
      </c>
      <c r="R122" s="56">
        <f>IF($R$2&lt;&gt;"CPM", IF(AA122&lt;&gt;0, IF($R$2&lt;&gt;"$$$ Short",(AA122+G122)*I122,(AA122+G122)*H122), ""), IF(AA122&lt;&gt;0, AA122+G122, ""))</f>
        <v/>
      </c>
      <c r="S122" s="7">
        <f>IF($R$2&lt;&gt;"CPM", IF(AB122&lt;&gt;0, IF($R$2&lt;&gt;"$$$ Short",(AB122+G122)*I122,(AB122+G122)*H122), ""), IF(AB122&lt;&gt;0, AB122+G122, ""))</f>
        <v/>
      </c>
      <c r="T122" s="64" t="str">
        <v/>
      </c>
      <c r="U122" s="7">
        <f>IF(R122&lt;&gt;"", R122+($U$2*R122), "")</f>
        <v/>
      </c>
      <c r="Z122" s="0">
        <v>0.0</v>
      </c>
      <c r="AA122" s="0">
        <v>0.0</v>
      </c>
      <c r="AB122" s="0">
        <v>0.0</v>
      </c>
    </row>
    <row r="123" spans="1:28" customFormat="false">
      <c r="A123" s="0" t="str">
        <v>DALLAS</v>
      </c>
      <c r="B123" s="0" t="str">
        <v>TX</v>
      </c>
      <c r="C123" s="0" t="str">
        <v/>
      </c>
      <c r="D123" s="0" t="str">
        <v>BELLEVILLE</v>
      </c>
      <c r="E123" s="0" t="str">
        <v>IL</v>
      </c>
      <c r="F123" s="0" t="str">
        <v/>
      </c>
      <c r="G123" s="7">
        <f>IF(AND($G$3&lt;&gt;"STND",$G$3&lt;&gt;"Enter Fuel"), $G$3, 0.0)</f>
        <v/>
      </c>
      <c r="H123" s="0">
        <v>0.0</v>
      </c>
      <c r="I123" s="0">
        <v>0.0</v>
      </c>
      <c r="K123" s="7">
        <f>IF(Z123&lt;&gt;0, IF($L$2&lt;&gt;"CPM", IF($L$2&lt;&gt;"$$$ Short",Z123*I123,Z123*H123), Z123), "")</f>
        <v/>
      </c>
      <c r="L123" s="56">
        <f>IF(AA123&lt;&gt;0, IF($L$2&lt;&gt;"CPM", IF($L$2&lt;&gt;"$$$ Short",AA123*I123,AA123*H123), AA123), "")</f>
        <v/>
      </c>
      <c r="M123" s="7">
        <f>IF(AB123&lt;&gt;0, IF($L$2&lt;&gt;"CPM", IF($L$2&lt;&gt;"$$$ Short",AB123*I123,AB123*H123), AB123), "")</f>
        <v/>
      </c>
      <c r="N123" s="64" t="str">
        <v/>
      </c>
      <c r="O123" s="7">
        <f>IF(L123&lt;&gt;"", L123+($O$2*L123), "")</f>
        <v/>
      </c>
      <c r="Q123" s="7">
        <f>IF($R$2&lt;&gt;"CPM", IF(Z123&lt;&gt;0, IF($R$2&lt;&gt;"$$$ Short",(Z123+G123)*I123,(Z123+G123)*H123), ""), IF(Z123&lt;&gt;0, Z123+G123, ""))</f>
        <v/>
      </c>
      <c r="R123" s="56">
        <f>IF($R$2&lt;&gt;"CPM", IF(AA123&lt;&gt;0, IF($R$2&lt;&gt;"$$$ Short",(AA123+G123)*I123,(AA123+G123)*H123), ""), IF(AA123&lt;&gt;0, AA123+G123, ""))</f>
        <v/>
      </c>
      <c r="S123" s="7">
        <f>IF($R$2&lt;&gt;"CPM", IF(AB123&lt;&gt;0, IF($R$2&lt;&gt;"$$$ Short",(AB123+G123)*I123,(AB123+G123)*H123), ""), IF(AB123&lt;&gt;0, AB123+G123, ""))</f>
        <v/>
      </c>
      <c r="T123" s="64" t="str">
        <v/>
      </c>
      <c r="U123" s="7">
        <f>IF(R123&lt;&gt;"", R123+($U$2*R123), "")</f>
        <v/>
      </c>
      <c r="Z123" s="0">
        <v>0.0</v>
      </c>
      <c r="AA123" s="0">
        <v>0.0</v>
      </c>
      <c r="AB123" s="0">
        <v>0.0</v>
      </c>
    </row>
    <row r="124" spans="1:28" customFormat="false">
      <c r="A124" s="0" t="str">
        <v>DALLAS</v>
      </c>
      <c r="B124" s="0" t="str">
        <v>TX</v>
      </c>
      <c r="C124" s="0" t="str">
        <v/>
      </c>
      <c r="D124" s="0" t="str">
        <v>BLOOMINGTON</v>
      </c>
      <c r="E124" s="0" t="str">
        <v>IL</v>
      </c>
      <c r="F124" s="0" t="str">
        <v/>
      </c>
      <c r="G124" s="7">
        <f>IF(AND($G$3&lt;&gt;"STND",$G$3&lt;&gt;"Enter Fuel"), $G$3, 0.0)</f>
        <v/>
      </c>
      <c r="H124" s="0">
        <v>0.0</v>
      </c>
      <c r="I124" s="0">
        <v>0.0</v>
      </c>
      <c r="K124" s="7">
        <f>IF(Z124&lt;&gt;0, IF($L$2&lt;&gt;"CPM", IF($L$2&lt;&gt;"$$$ Short",Z124*I124,Z124*H124), Z124), "")</f>
        <v/>
      </c>
      <c r="L124" s="56">
        <f>IF(AA124&lt;&gt;0, IF($L$2&lt;&gt;"CPM", IF($L$2&lt;&gt;"$$$ Short",AA124*I124,AA124*H124), AA124), "")</f>
        <v/>
      </c>
      <c r="M124" s="7">
        <f>IF(AB124&lt;&gt;0, IF($L$2&lt;&gt;"CPM", IF($L$2&lt;&gt;"$$$ Short",AB124*I124,AB124*H124), AB124), "")</f>
        <v/>
      </c>
      <c r="N124" s="64" t="str">
        <v/>
      </c>
      <c r="O124" s="7">
        <f>IF(L124&lt;&gt;"", L124+($O$2*L124), "")</f>
        <v/>
      </c>
      <c r="Q124" s="7">
        <f>IF($R$2&lt;&gt;"CPM", IF(Z124&lt;&gt;0, IF($R$2&lt;&gt;"$$$ Short",(Z124+G124)*I124,(Z124+G124)*H124), ""), IF(Z124&lt;&gt;0, Z124+G124, ""))</f>
        <v/>
      </c>
      <c r="R124" s="56">
        <f>IF($R$2&lt;&gt;"CPM", IF(AA124&lt;&gt;0, IF($R$2&lt;&gt;"$$$ Short",(AA124+G124)*I124,(AA124+G124)*H124), ""), IF(AA124&lt;&gt;0, AA124+G124, ""))</f>
        <v/>
      </c>
      <c r="S124" s="7">
        <f>IF($R$2&lt;&gt;"CPM", IF(AB124&lt;&gt;0, IF($R$2&lt;&gt;"$$$ Short",(AB124+G124)*I124,(AB124+G124)*H124), ""), IF(AB124&lt;&gt;0, AB124+G124, ""))</f>
        <v/>
      </c>
      <c r="T124" s="64" t="str">
        <v/>
      </c>
      <c r="U124" s="7">
        <f>IF(R124&lt;&gt;"", R124+($U$2*R124), "")</f>
        <v/>
      </c>
      <c r="Z124" s="0">
        <v>0.0</v>
      </c>
      <c r="AA124" s="0">
        <v>0.0</v>
      </c>
      <c r="AB124" s="0">
        <v>0.0</v>
      </c>
    </row>
    <row r="125" spans="1:28" customFormat="false">
      <c r="A125" s="0" t="str">
        <v>DALLAS</v>
      </c>
      <c r="B125" s="0" t="str">
        <v>TX</v>
      </c>
      <c r="C125" s="0" t="str">
        <v/>
      </c>
      <c r="D125" s="0" t="str">
        <v>BROADVIEW</v>
      </c>
      <c r="E125" s="0" t="str">
        <v>IL</v>
      </c>
      <c r="F125" s="0" t="str">
        <v/>
      </c>
      <c r="G125" s="7">
        <f>IF(AND($G$3&lt;&gt;"STND",$G$3&lt;&gt;"Enter Fuel"), $G$3, 0.0)</f>
        <v/>
      </c>
      <c r="H125" s="0">
        <v>0.0</v>
      </c>
      <c r="I125" s="0">
        <v>0.0</v>
      </c>
      <c r="K125" s="7">
        <f>IF(Z125&lt;&gt;0, IF($L$2&lt;&gt;"CPM", IF($L$2&lt;&gt;"$$$ Short",Z125*I125,Z125*H125), Z125), "")</f>
        <v/>
      </c>
      <c r="L125" s="56">
        <f>IF(AA125&lt;&gt;0, IF($L$2&lt;&gt;"CPM", IF($L$2&lt;&gt;"$$$ Short",AA125*I125,AA125*H125), AA125), "")</f>
        <v/>
      </c>
      <c r="M125" s="7">
        <f>IF(AB125&lt;&gt;0, IF($L$2&lt;&gt;"CPM", IF($L$2&lt;&gt;"$$$ Short",AB125*I125,AB125*H125), AB125), "")</f>
        <v/>
      </c>
      <c r="N125" s="64" t="str">
        <v/>
      </c>
      <c r="O125" s="7">
        <f>IF(L125&lt;&gt;"", L125+($O$2*L125), "")</f>
        <v/>
      </c>
      <c r="Q125" s="7">
        <f>IF($R$2&lt;&gt;"CPM", IF(Z125&lt;&gt;0, IF($R$2&lt;&gt;"$$$ Short",(Z125+G125)*I125,(Z125+G125)*H125), ""), IF(Z125&lt;&gt;0, Z125+G125, ""))</f>
        <v/>
      </c>
      <c r="R125" s="56">
        <f>IF($R$2&lt;&gt;"CPM", IF(AA125&lt;&gt;0, IF($R$2&lt;&gt;"$$$ Short",(AA125+G125)*I125,(AA125+G125)*H125), ""), IF(AA125&lt;&gt;0, AA125+G125, ""))</f>
        <v/>
      </c>
      <c r="S125" s="7">
        <f>IF($R$2&lt;&gt;"CPM", IF(AB125&lt;&gt;0, IF($R$2&lt;&gt;"$$$ Short",(AB125+G125)*I125,(AB125+G125)*H125), ""), IF(AB125&lt;&gt;0, AB125+G125, ""))</f>
        <v/>
      </c>
      <c r="T125" s="64" t="str">
        <v/>
      </c>
      <c r="U125" s="7">
        <f>IF(R125&lt;&gt;"", R125+($U$2*R125), "")</f>
        <v/>
      </c>
      <c r="Z125" s="0">
        <v>0.0</v>
      </c>
      <c r="AA125" s="0">
        <v>0.0</v>
      </c>
      <c r="AB125" s="0">
        <v>0.0</v>
      </c>
    </row>
    <row r="126" spans="1:28" customFormat="false">
      <c r="A126" s="0" t="str">
        <v>DALLAS</v>
      </c>
      <c r="B126" s="0" t="str">
        <v>TX</v>
      </c>
      <c r="C126" s="0" t="str">
        <v/>
      </c>
      <c r="D126" s="0" t="str">
        <v>CHAMPAIGN</v>
      </c>
      <c r="E126" s="0" t="str">
        <v>IL</v>
      </c>
      <c r="F126" s="0" t="str">
        <v/>
      </c>
      <c r="G126" s="7">
        <f>IF(AND($G$3&lt;&gt;"STND",$G$3&lt;&gt;"Enter Fuel"), $G$3, 0.0)</f>
        <v/>
      </c>
      <c r="H126" s="0">
        <v>0.0</v>
      </c>
      <c r="I126" s="0">
        <v>0.0</v>
      </c>
      <c r="K126" s="7">
        <f>IF(Z126&lt;&gt;0, IF($L$2&lt;&gt;"CPM", IF($L$2&lt;&gt;"$$$ Short",Z126*I126,Z126*H126), Z126), "")</f>
        <v/>
      </c>
      <c r="L126" s="56">
        <f>IF(AA126&lt;&gt;0, IF($L$2&lt;&gt;"CPM", IF($L$2&lt;&gt;"$$$ Short",AA126*I126,AA126*H126), AA126), "")</f>
        <v/>
      </c>
      <c r="M126" s="7">
        <f>IF(AB126&lt;&gt;0, IF($L$2&lt;&gt;"CPM", IF($L$2&lt;&gt;"$$$ Short",AB126*I126,AB126*H126), AB126), "")</f>
        <v/>
      </c>
      <c r="N126" s="64" t="str">
        <v/>
      </c>
      <c r="O126" s="7">
        <f>IF(L126&lt;&gt;"", L126+($O$2*L126), "")</f>
        <v/>
      </c>
      <c r="Q126" s="7">
        <f>IF($R$2&lt;&gt;"CPM", IF(Z126&lt;&gt;0, IF($R$2&lt;&gt;"$$$ Short",(Z126+G126)*I126,(Z126+G126)*H126), ""), IF(Z126&lt;&gt;0, Z126+G126, ""))</f>
        <v/>
      </c>
      <c r="R126" s="56">
        <f>IF($R$2&lt;&gt;"CPM", IF(AA126&lt;&gt;0, IF($R$2&lt;&gt;"$$$ Short",(AA126+G126)*I126,(AA126+G126)*H126), ""), IF(AA126&lt;&gt;0, AA126+G126, ""))</f>
        <v/>
      </c>
      <c r="S126" s="7">
        <f>IF($R$2&lt;&gt;"CPM", IF(AB126&lt;&gt;0, IF($R$2&lt;&gt;"$$$ Short",(AB126+G126)*I126,(AB126+G126)*H126), ""), IF(AB126&lt;&gt;0, AB126+G126, ""))</f>
        <v/>
      </c>
      <c r="T126" s="64" t="str">
        <v/>
      </c>
      <c r="U126" s="7">
        <f>IF(R126&lt;&gt;"", R126+($U$2*R126), "")</f>
        <v/>
      </c>
      <c r="Z126" s="0">
        <v>0.0</v>
      </c>
      <c r="AA126" s="0">
        <v>0.0</v>
      </c>
      <c r="AB126" s="0">
        <v>0.0</v>
      </c>
    </row>
    <row r="127" spans="1:28" customFormat="false">
      <c r="A127" s="0" t="str">
        <v>DALLAS</v>
      </c>
      <c r="B127" s="0" t="str">
        <v>TX</v>
      </c>
      <c r="C127" s="0" t="str">
        <v/>
      </c>
      <c r="D127" s="0" t="str">
        <v>CHICAGO</v>
      </c>
      <c r="E127" s="0" t="str">
        <v>IL</v>
      </c>
      <c r="F127" s="0" t="str">
        <v/>
      </c>
      <c r="G127" s="7">
        <f>IF(AND($G$3&lt;&gt;"STND",$G$3&lt;&gt;"Enter Fuel"), $G$3, 0.0)</f>
        <v/>
      </c>
      <c r="H127" s="0">
        <v>0.0</v>
      </c>
      <c r="I127" s="0">
        <v>0.0</v>
      </c>
      <c r="K127" s="7">
        <f>IF(Z127&lt;&gt;0, IF($L$2&lt;&gt;"CPM", IF($L$2&lt;&gt;"$$$ Short",Z127*I127,Z127*H127), Z127), "")</f>
        <v/>
      </c>
      <c r="L127" s="56">
        <f>IF(AA127&lt;&gt;0, IF($L$2&lt;&gt;"CPM", IF($L$2&lt;&gt;"$$$ Short",AA127*I127,AA127*H127), AA127), "")</f>
        <v/>
      </c>
      <c r="M127" s="7">
        <f>IF(AB127&lt;&gt;0, IF($L$2&lt;&gt;"CPM", IF($L$2&lt;&gt;"$$$ Short",AB127*I127,AB127*H127), AB127), "")</f>
        <v/>
      </c>
      <c r="N127" s="64" t="str">
        <v/>
      </c>
      <c r="O127" s="7">
        <f>IF(L127&lt;&gt;"", L127+($O$2*L127), "")</f>
        <v/>
      </c>
      <c r="Q127" s="7">
        <f>IF($R$2&lt;&gt;"CPM", IF(Z127&lt;&gt;0, IF($R$2&lt;&gt;"$$$ Short",(Z127+G127)*I127,(Z127+G127)*H127), ""), IF(Z127&lt;&gt;0, Z127+G127, ""))</f>
        <v/>
      </c>
      <c r="R127" s="56">
        <f>IF($R$2&lt;&gt;"CPM", IF(AA127&lt;&gt;0, IF($R$2&lt;&gt;"$$$ Short",(AA127+G127)*I127,(AA127+G127)*H127), ""), IF(AA127&lt;&gt;0, AA127+G127, ""))</f>
        <v/>
      </c>
      <c r="S127" s="7">
        <f>IF($R$2&lt;&gt;"CPM", IF(AB127&lt;&gt;0, IF($R$2&lt;&gt;"$$$ Short",(AB127+G127)*I127,(AB127+G127)*H127), ""), IF(AB127&lt;&gt;0, AB127+G127, ""))</f>
        <v/>
      </c>
      <c r="T127" s="64" t="str">
        <v/>
      </c>
      <c r="U127" s="7">
        <f>IF(R127&lt;&gt;"", R127+($U$2*R127), "")</f>
        <v/>
      </c>
      <c r="Z127" s="0">
        <v>0.0</v>
      </c>
      <c r="AA127" s="0">
        <v>0.0</v>
      </c>
      <c r="AB127" s="0">
        <v>0.0</v>
      </c>
    </row>
    <row r="128" spans="1:28" customFormat="false">
      <c r="A128" s="0" t="str">
        <v>DALLAS</v>
      </c>
      <c r="B128" s="0" t="str">
        <v>TX</v>
      </c>
      <c r="C128" s="0" t="str">
        <v/>
      </c>
      <c r="D128" s="0" t="str">
        <v>COLLINSVILLE</v>
      </c>
      <c r="E128" s="0" t="str">
        <v>IL</v>
      </c>
      <c r="F128" s="0" t="str">
        <v/>
      </c>
      <c r="G128" s="7">
        <f>IF(AND($G$3&lt;&gt;"STND",$G$3&lt;&gt;"Enter Fuel"), $G$3, 0.0)</f>
        <v/>
      </c>
      <c r="H128" s="0">
        <v>0.0</v>
      </c>
      <c r="I128" s="0">
        <v>0.0</v>
      </c>
      <c r="K128" s="7">
        <f>IF(Z128&lt;&gt;0, IF($L$2&lt;&gt;"CPM", IF($L$2&lt;&gt;"$$$ Short",Z128*I128,Z128*H128), Z128), "")</f>
        <v/>
      </c>
      <c r="L128" s="56">
        <f>IF(AA128&lt;&gt;0, IF($L$2&lt;&gt;"CPM", IF($L$2&lt;&gt;"$$$ Short",AA128*I128,AA128*H128), AA128), "")</f>
        <v/>
      </c>
      <c r="M128" s="7">
        <f>IF(AB128&lt;&gt;0, IF($L$2&lt;&gt;"CPM", IF($L$2&lt;&gt;"$$$ Short",AB128*I128,AB128*H128), AB128), "")</f>
        <v/>
      </c>
      <c r="N128" s="64" t="str">
        <v/>
      </c>
      <c r="O128" s="7">
        <f>IF(L128&lt;&gt;"", L128+($O$2*L128), "")</f>
        <v/>
      </c>
      <c r="Q128" s="7">
        <f>IF($R$2&lt;&gt;"CPM", IF(Z128&lt;&gt;0, IF($R$2&lt;&gt;"$$$ Short",(Z128+G128)*I128,(Z128+G128)*H128), ""), IF(Z128&lt;&gt;0, Z128+G128, ""))</f>
        <v/>
      </c>
      <c r="R128" s="56">
        <f>IF($R$2&lt;&gt;"CPM", IF(AA128&lt;&gt;0, IF($R$2&lt;&gt;"$$$ Short",(AA128+G128)*I128,(AA128+G128)*H128), ""), IF(AA128&lt;&gt;0, AA128+G128, ""))</f>
        <v/>
      </c>
      <c r="S128" s="7">
        <f>IF($R$2&lt;&gt;"CPM", IF(AB128&lt;&gt;0, IF($R$2&lt;&gt;"$$$ Short",(AB128+G128)*I128,(AB128+G128)*H128), ""), IF(AB128&lt;&gt;0, AB128+G128, ""))</f>
        <v/>
      </c>
      <c r="T128" s="64" t="str">
        <v/>
      </c>
      <c r="U128" s="7">
        <f>IF(R128&lt;&gt;"", R128+($U$2*R128), "")</f>
        <v/>
      </c>
      <c r="Z128" s="0">
        <v>0.0</v>
      </c>
      <c r="AA128" s="0">
        <v>0.0</v>
      </c>
      <c r="AB128" s="0">
        <v>0.0</v>
      </c>
    </row>
    <row r="129" spans="1:28" customFormat="false">
      <c r="A129" s="0" t="str">
        <v>DALLAS</v>
      </c>
      <c r="B129" s="0" t="str">
        <v>TX</v>
      </c>
      <c r="C129" s="0" t="str">
        <v/>
      </c>
      <c r="D129" s="0" t="str">
        <v>DOWNERS GROVE</v>
      </c>
      <c r="E129" s="0" t="str">
        <v>IL</v>
      </c>
      <c r="F129" s="0" t="str">
        <v/>
      </c>
      <c r="G129" s="7">
        <f>IF(AND($G$3&lt;&gt;"STND",$G$3&lt;&gt;"Enter Fuel"), $G$3, 0.0)</f>
        <v/>
      </c>
      <c r="H129" s="0">
        <v>0.0</v>
      </c>
      <c r="I129" s="0">
        <v>0.0</v>
      </c>
      <c r="K129" s="7">
        <f>IF(Z129&lt;&gt;0, IF($L$2&lt;&gt;"CPM", IF($L$2&lt;&gt;"$$$ Short",Z129*I129,Z129*H129), Z129), "")</f>
        <v/>
      </c>
      <c r="L129" s="56">
        <f>IF(AA129&lt;&gt;0, IF($L$2&lt;&gt;"CPM", IF($L$2&lt;&gt;"$$$ Short",AA129*I129,AA129*H129), AA129), "")</f>
        <v/>
      </c>
      <c r="M129" s="7">
        <f>IF(AB129&lt;&gt;0, IF($L$2&lt;&gt;"CPM", IF($L$2&lt;&gt;"$$$ Short",AB129*I129,AB129*H129), AB129), "")</f>
        <v/>
      </c>
      <c r="N129" s="64" t="str">
        <v/>
      </c>
      <c r="O129" s="7">
        <f>IF(L129&lt;&gt;"", L129+($O$2*L129), "")</f>
        <v/>
      </c>
      <c r="Q129" s="7">
        <f>IF($R$2&lt;&gt;"CPM", IF(Z129&lt;&gt;0, IF($R$2&lt;&gt;"$$$ Short",(Z129+G129)*I129,(Z129+G129)*H129), ""), IF(Z129&lt;&gt;0, Z129+G129, ""))</f>
        <v/>
      </c>
      <c r="R129" s="56">
        <f>IF($R$2&lt;&gt;"CPM", IF(AA129&lt;&gt;0, IF($R$2&lt;&gt;"$$$ Short",(AA129+G129)*I129,(AA129+G129)*H129), ""), IF(AA129&lt;&gt;0, AA129+G129, ""))</f>
        <v/>
      </c>
      <c r="S129" s="7">
        <f>IF($R$2&lt;&gt;"CPM", IF(AB129&lt;&gt;0, IF($R$2&lt;&gt;"$$$ Short",(AB129+G129)*I129,(AB129+G129)*H129), ""), IF(AB129&lt;&gt;0, AB129+G129, ""))</f>
        <v/>
      </c>
      <c r="T129" s="64" t="str">
        <v/>
      </c>
      <c r="U129" s="7">
        <f>IF(R129&lt;&gt;"", R129+($U$2*R129), "")</f>
        <v/>
      </c>
      <c r="Z129" s="0">
        <v>0.0</v>
      </c>
      <c r="AA129" s="0">
        <v>0.0</v>
      </c>
      <c r="AB129" s="0">
        <v>0.0</v>
      </c>
    </row>
    <row r="130" spans="1:28" customFormat="false">
      <c r="A130" s="0" t="str">
        <v>DALLAS</v>
      </c>
      <c r="B130" s="0" t="str">
        <v>TX</v>
      </c>
      <c r="C130" s="0" t="str">
        <v/>
      </c>
      <c r="D130" s="0" t="str">
        <v>EAST SAINT LOUIS</v>
      </c>
      <c r="E130" s="0" t="str">
        <v>IL</v>
      </c>
      <c r="F130" s="0" t="str">
        <v/>
      </c>
      <c r="G130" s="7">
        <f>IF(AND($G$3&lt;&gt;"STND",$G$3&lt;&gt;"Enter Fuel"), $G$3, 0.0)</f>
        <v/>
      </c>
      <c r="H130" s="0">
        <v>0.0</v>
      </c>
      <c r="I130" s="0">
        <v>0.0</v>
      </c>
      <c r="K130" s="7">
        <f>IF(Z130&lt;&gt;0, IF($L$2&lt;&gt;"CPM", IF($L$2&lt;&gt;"$$$ Short",Z130*I130,Z130*H130), Z130), "")</f>
        <v/>
      </c>
      <c r="L130" s="56">
        <f>IF(AA130&lt;&gt;0, IF($L$2&lt;&gt;"CPM", IF($L$2&lt;&gt;"$$$ Short",AA130*I130,AA130*H130), AA130), "")</f>
        <v/>
      </c>
      <c r="M130" s="7">
        <f>IF(AB130&lt;&gt;0, IF($L$2&lt;&gt;"CPM", IF($L$2&lt;&gt;"$$$ Short",AB130*I130,AB130*H130), AB130), "")</f>
        <v/>
      </c>
      <c r="N130" s="64" t="str">
        <v/>
      </c>
      <c r="O130" s="7">
        <f>IF(L130&lt;&gt;"", L130+($O$2*L130), "")</f>
        <v/>
      </c>
      <c r="Q130" s="7">
        <f>IF($R$2&lt;&gt;"CPM", IF(Z130&lt;&gt;0, IF($R$2&lt;&gt;"$$$ Short",(Z130+G130)*I130,(Z130+G130)*H130), ""), IF(Z130&lt;&gt;0, Z130+G130, ""))</f>
        <v/>
      </c>
      <c r="R130" s="56">
        <f>IF($R$2&lt;&gt;"CPM", IF(AA130&lt;&gt;0, IF($R$2&lt;&gt;"$$$ Short",(AA130+G130)*I130,(AA130+G130)*H130), ""), IF(AA130&lt;&gt;0, AA130+G130, ""))</f>
        <v/>
      </c>
      <c r="S130" s="7">
        <f>IF($R$2&lt;&gt;"CPM", IF(AB130&lt;&gt;0, IF($R$2&lt;&gt;"$$$ Short",(AB130+G130)*I130,(AB130+G130)*H130), ""), IF(AB130&lt;&gt;0, AB130+G130, ""))</f>
        <v/>
      </c>
      <c r="T130" s="64" t="str">
        <v/>
      </c>
      <c r="U130" s="7">
        <f>IF(R130&lt;&gt;"", R130+($U$2*R130), "")</f>
        <v/>
      </c>
      <c r="Z130" s="0">
        <v>0.0</v>
      </c>
      <c r="AA130" s="0">
        <v>0.0</v>
      </c>
      <c r="AB130" s="0">
        <v>0.0</v>
      </c>
    </row>
    <row r="131" spans="1:28" customFormat="false">
      <c r="A131" s="0" t="str">
        <v>DALLAS</v>
      </c>
      <c r="B131" s="0" t="str">
        <v>TX</v>
      </c>
      <c r="C131" s="0" t="str">
        <v/>
      </c>
      <c r="D131" s="0" t="str">
        <v>ELK GROVE VILLAGE</v>
      </c>
      <c r="E131" s="0" t="str">
        <v>IL</v>
      </c>
      <c r="F131" s="0" t="str">
        <v/>
      </c>
      <c r="G131" s="7">
        <f>IF(AND($G$3&lt;&gt;"STND",$G$3&lt;&gt;"Enter Fuel"), $G$3, 0.0)</f>
        <v/>
      </c>
      <c r="H131" s="0">
        <v>0.0</v>
      </c>
      <c r="I131" s="0">
        <v>0.0</v>
      </c>
      <c r="K131" s="7">
        <f>IF(Z131&lt;&gt;0, IF($L$2&lt;&gt;"CPM", IF($L$2&lt;&gt;"$$$ Short",Z131*I131,Z131*H131), Z131), "")</f>
        <v/>
      </c>
      <c r="L131" s="56">
        <f>IF(AA131&lt;&gt;0, IF($L$2&lt;&gt;"CPM", IF($L$2&lt;&gt;"$$$ Short",AA131*I131,AA131*H131), AA131), "")</f>
        <v/>
      </c>
      <c r="M131" s="7">
        <f>IF(AB131&lt;&gt;0, IF($L$2&lt;&gt;"CPM", IF($L$2&lt;&gt;"$$$ Short",AB131*I131,AB131*H131), AB131), "")</f>
        <v/>
      </c>
      <c r="N131" s="64" t="str">
        <v/>
      </c>
      <c r="O131" s="7">
        <f>IF(L131&lt;&gt;"", L131+($O$2*L131), "")</f>
        <v/>
      </c>
      <c r="Q131" s="7">
        <f>IF($R$2&lt;&gt;"CPM", IF(Z131&lt;&gt;0, IF($R$2&lt;&gt;"$$$ Short",(Z131+G131)*I131,(Z131+G131)*H131), ""), IF(Z131&lt;&gt;0, Z131+G131, ""))</f>
        <v/>
      </c>
      <c r="R131" s="56">
        <f>IF($R$2&lt;&gt;"CPM", IF(AA131&lt;&gt;0, IF($R$2&lt;&gt;"$$$ Short",(AA131+G131)*I131,(AA131+G131)*H131), ""), IF(AA131&lt;&gt;0, AA131+G131, ""))</f>
        <v/>
      </c>
      <c r="S131" s="7">
        <f>IF($R$2&lt;&gt;"CPM", IF(AB131&lt;&gt;0, IF($R$2&lt;&gt;"$$$ Short",(AB131+G131)*I131,(AB131+G131)*H131), ""), IF(AB131&lt;&gt;0, AB131+G131, ""))</f>
        <v/>
      </c>
      <c r="T131" s="64" t="str">
        <v/>
      </c>
      <c r="U131" s="7">
        <f>IF(R131&lt;&gt;"", R131+($U$2*R131), "")</f>
        <v/>
      </c>
      <c r="Z131" s="0">
        <v>0.0</v>
      </c>
      <c r="AA131" s="0">
        <v>0.0</v>
      </c>
      <c r="AB131" s="0">
        <v>0.0</v>
      </c>
    </row>
    <row r="132" spans="1:28" customFormat="false">
      <c r="A132" s="0" t="str">
        <v>DALLAS</v>
      </c>
      <c r="B132" s="0" t="str">
        <v>TX</v>
      </c>
      <c r="C132" s="0" t="str">
        <v/>
      </c>
      <c r="D132" s="0" t="str">
        <v>ELMHURST</v>
      </c>
      <c r="E132" s="0" t="str">
        <v>IL</v>
      </c>
      <c r="F132" s="0" t="str">
        <v/>
      </c>
      <c r="G132" s="7">
        <f>IF(AND($G$3&lt;&gt;"STND",$G$3&lt;&gt;"Enter Fuel"), $G$3, 0.0)</f>
        <v/>
      </c>
      <c r="H132" s="0">
        <v>0.0</v>
      </c>
      <c r="I132" s="0">
        <v>0.0</v>
      </c>
      <c r="K132" s="7">
        <f>IF(Z132&lt;&gt;0, IF($L$2&lt;&gt;"CPM", IF($L$2&lt;&gt;"$$$ Short",Z132*I132,Z132*H132), Z132), "")</f>
        <v/>
      </c>
      <c r="L132" s="56">
        <f>IF(AA132&lt;&gt;0, IF($L$2&lt;&gt;"CPM", IF($L$2&lt;&gt;"$$$ Short",AA132*I132,AA132*H132), AA132), "")</f>
        <v/>
      </c>
      <c r="M132" s="7">
        <f>IF(AB132&lt;&gt;0, IF($L$2&lt;&gt;"CPM", IF($L$2&lt;&gt;"$$$ Short",AB132*I132,AB132*H132), AB132), "")</f>
        <v/>
      </c>
      <c r="N132" s="64" t="str">
        <v/>
      </c>
      <c r="O132" s="7">
        <f>IF(L132&lt;&gt;"", L132+($O$2*L132), "")</f>
        <v/>
      </c>
      <c r="Q132" s="7">
        <f>IF($R$2&lt;&gt;"CPM", IF(Z132&lt;&gt;0, IF($R$2&lt;&gt;"$$$ Short",(Z132+G132)*I132,(Z132+G132)*H132), ""), IF(Z132&lt;&gt;0, Z132+G132, ""))</f>
        <v/>
      </c>
      <c r="R132" s="56">
        <f>IF($R$2&lt;&gt;"CPM", IF(AA132&lt;&gt;0, IF($R$2&lt;&gt;"$$$ Short",(AA132+G132)*I132,(AA132+G132)*H132), ""), IF(AA132&lt;&gt;0, AA132+G132, ""))</f>
        <v/>
      </c>
      <c r="S132" s="7">
        <f>IF($R$2&lt;&gt;"CPM", IF(AB132&lt;&gt;0, IF($R$2&lt;&gt;"$$$ Short",(AB132+G132)*I132,(AB132+G132)*H132), ""), IF(AB132&lt;&gt;0, AB132+G132, ""))</f>
        <v/>
      </c>
      <c r="T132" s="64" t="str">
        <v/>
      </c>
      <c r="U132" s="7">
        <f>IF(R132&lt;&gt;"", R132+($U$2*R132), "")</f>
        <v/>
      </c>
      <c r="Z132" s="0">
        <v>0.0</v>
      </c>
      <c r="AA132" s="0">
        <v>0.0</v>
      </c>
      <c r="AB132" s="0">
        <v>0.0</v>
      </c>
    </row>
    <row r="133" spans="1:28" customFormat="false">
      <c r="A133" s="0" t="str">
        <v>DALLAS</v>
      </c>
      <c r="B133" s="0" t="str">
        <v>TX</v>
      </c>
      <c r="C133" s="0" t="str">
        <v/>
      </c>
      <c r="D133" s="0" t="str">
        <v>GURNEE</v>
      </c>
      <c r="E133" s="0" t="str">
        <v>IL</v>
      </c>
      <c r="F133" s="0" t="str">
        <v/>
      </c>
      <c r="G133" s="7">
        <f>IF(AND($G$3&lt;&gt;"STND",$G$3&lt;&gt;"Enter Fuel"), $G$3, 0.0)</f>
        <v/>
      </c>
      <c r="H133" s="0">
        <v>0.0</v>
      </c>
      <c r="I133" s="0">
        <v>0.0</v>
      </c>
      <c r="K133" s="7">
        <f>IF(Z133&lt;&gt;0, IF($L$2&lt;&gt;"CPM", IF($L$2&lt;&gt;"$$$ Short",Z133*I133,Z133*H133), Z133), "")</f>
        <v/>
      </c>
      <c r="L133" s="56">
        <f>IF(AA133&lt;&gt;0, IF($L$2&lt;&gt;"CPM", IF($L$2&lt;&gt;"$$$ Short",AA133*I133,AA133*H133), AA133), "")</f>
        <v/>
      </c>
      <c r="M133" s="7">
        <f>IF(AB133&lt;&gt;0, IF($L$2&lt;&gt;"CPM", IF($L$2&lt;&gt;"$$$ Short",AB133*I133,AB133*H133), AB133), "")</f>
        <v/>
      </c>
      <c r="N133" s="64" t="str">
        <v/>
      </c>
      <c r="O133" s="7">
        <f>IF(L133&lt;&gt;"", L133+($O$2*L133), "")</f>
        <v/>
      </c>
      <c r="Q133" s="7">
        <f>IF($R$2&lt;&gt;"CPM", IF(Z133&lt;&gt;0, IF($R$2&lt;&gt;"$$$ Short",(Z133+G133)*I133,(Z133+G133)*H133), ""), IF(Z133&lt;&gt;0, Z133+G133, ""))</f>
        <v/>
      </c>
      <c r="R133" s="56">
        <f>IF($R$2&lt;&gt;"CPM", IF(AA133&lt;&gt;0, IF($R$2&lt;&gt;"$$$ Short",(AA133+G133)*I133,(AA133+G133)*H133), ""), IF(AA133&lt;&gt;0, AA133+G133, ""))</f>
        <v/>
      </c>
      <c r="S133" s="7">
        <f>IF($R$2&lt;&gt;"CPM", IF(AB133&lt;&gt;0, IF($R$2&lt;&gt;"$$$ Short",(AB133+G133)*I133,(AB133+G133)*H133), ""), IF(AB133&lt;&gt;0, AB133+G133, ""))</f>
        <v/>
      </c>
      <c r="T133" s="64" t="str">
        <v/>
      </c>
      <c r="U133" s="7">
        <f>IF(R133&lt;&gt;"", R133+($U$2*R133), "")</f>
        <v/>
      </c>
      <c r="Z133" s="0">
        <v>0.0</v>
      </c>
      <c r="AA133" s="0">
        <v>0.0</v>
      </c>
      <c r="AB133" s="0">
        <v>0.0</v>
      </c>
    </row>
    <row r="134" spans="1:28" customFormat="false">
      <c r="A134" s="0" t="str">
        <v>DALLAS</v>
      </c>
      <c r="B134" s="0" t="str">
        <v>TX</v>
      </c>
      <c r="C134" s="0" t="str">
        <v/>
      </c>
      <c r="D134" s="0" t="str">
        <v>HILLSIDE</v>
      </c>
      <c r="E134" s="0" t="str">
        <v>IL</v>
      </c>
      <c r="F134" s="0" t="str">
        <v/>
      </c>
      <c r="G134" s="7">
        <f>IF(AND($G$3&lt;&gt;"STND",$G$3&lt;&gt;"Enter Fuel"), $G$3, 0.0)</f>
        <v/>
      </c>
      <c r="H134" s="0">
        <v>0.0</v>
      </c>
      <c r="I134" s="0">
        <v>0.0</v>
      </c>
      <c r="K134" s="7">
        <f>IF(Z134&lt;&gt;0, IF($L$2&lt;&gt;"CPM", IF($L$2&lt;&gt;"$$$ Short",Z134*I134,Z134*H134), Z134), "")</f>
        <v/>
      </c>
      <c r="L134" s="56">
        <f>IF(AA134&lt;&gt;0, IF($L$2&lt;&gt;"CPM", IF($L$2&lt;&gt;"$$$ Short",AA134*I134,AA134*H134), AA134), "")</f>
        <v/>
      </c>
      <c r="M134" s="7">
        <f>IF(AB134&lt;&gt;0, IF($L$2&lt;&gt;"CPM", IF($L$2&lt;&gt;"$$$ Short",AB134*I134,AB134*H134), AB134), "")</f>
        <v/>
      </c>
      <c r="N134" s="64" t="str">
        <v/>
      </c>
      <c r="O134" s="7">
        <f>IF(L134&lt;&gt;"", L134+($O$2*L134), "")</f>
        <v/>
      </c>
      <c r="Q134" s="7">
        <f>IF($R$2&lt;&gt;"CPM", IF(Z134&lt;&gt;0, IF($R$2&lt;&gt;"$$$ Short",(Z134+G134)*I134,(Z134+G134)*H134), ""), IF(Z134&lt;&gt;0, Z134+G134, ""))</f>
        <v/>
      </c>
      <c r="R134" s="56">
        <f>IF($R$2&lt;&gt;"CPM", IF(AA134&lt;&gt;0, IF($R$2&lt;&gt;"$$$ Short",(AA134+G134)*I134,(AA134+G134)*H134), ""), IF(AA134&lt;&gt;0, AA134+G134, ""))</f>
        <v/>
      </c>
      <c r="S134" s="7">
        <f>IF($R$2&lt;&gt;"CPM", IF(AB134&lt;&gt;0, IF($R$2&lt;&gt;"$$$ Short",(AB134+G134)*I134,(AB134+G134)*H134), ""), IF(AB134&lt;&gt;0, AB134+G134, ""))</f>
        <v/>
      </c>
      <c r="T134" s="64" t="str">
        <v/>
      </c>
      <c r="U134" s="7">
        <f>IF(R134&lt;&gt;"", R134+($U$2*R134), "")</f>
        <v/>
      </c>
      <c r="Z134" s="0">
        <v>0.0</v>
      </c>
      <c r="AA134" s="0">
        <v>0.0</v>
      </c>
      <c r="AB134" s="0">
        <v>0.0</v>
      </c>
    </row>
    <row r="135" spans="1:28" customFormat="false">
      <c r="A135" s="0" t="str">
        <v>DALLAS</v>
      </c>
      <c r="B135" s="0" t="str">
        <v>TX</v>
      </c>
      <c r="C135" s="0" t="str">
        <v/>
      </c>
      <c r="D135" s="0" t="str">
        <v>JOLIET</v>
      </c>
      <c r="E135" s="0" t="str">
        <v>IL</v>
      </c>
      <c r="F135" s="0" t="str">
        <v/>
      </c>
      <c r="G135" s="7">
        <f>IF(AND($G$3&lt;&gt;"STND",$G$3&lt;&gt;"Enter Fuel"), $G$3, 0.0)</f>
        <v/>
      </c>
      <c r="H135" s="0">
        <v>0.0</v>
      </c>
      <c r="I135" s="0">
        <v>0.0</v>
      </c>
      <c r="K135" s="7">
        <f>IF(Z135&lt;&gt;0, IF($L$2&lt;&gt;"CPM", IF($L$2&lt;&gt;"$$$ Short",Z135*I135,Z135*H135), Z135), "")</f>
        <v/>
      </c>
      <c r="L135" s="56">
        <f>IF(AA135&lt;&gt;0, IF($L$2&lt;&gt;"CPM", IF($L$2&lt;&gt;"$$$ Short",AA135*I135,AA135*H135), AA135), "")</f>
        <v/>
      </c>
      <c r="M135" s="7">
        <f>IF(AB135&lt;&gt;0, IF($L$2&lt;&gt;"CPM", IF($L$2&lt;&gt;"$$$ Short",AB135*I135,AB135*H135), AB135), "")</f>
        <v/>
      </c>
      <c r="N135" s="64" t="str">
        <v/>
      </c>
      <c r="O135" s="7">
        <f>IF(L135&lt;&gt;"", L135+($O$2*L135), "")</f>
        <v/>
      </c>
      <c r="Q135" s="7">
        <f>IF($R$2&lt;&gt;"CPM", IF(Z135&lt;&gt;0, IF($R$2&lt;&gt;"$$$ Short",(Z135+G135)*I135,(Z135+G135)*H135), ""), IF(Z135&lt;&gt;0, Z135+G135, ""))</f>
        <v/>
      </c>
      <c r="R135" s="56">
        <f>IF($R$2&lt;&gt;"CPM", IF(AA135&lt;&gt;0, IF($R$2&lt;&gt;"$$$ Short",(AA135+G135)*I135,(AA135+G135)*H135), ""), IF(AA135&lt;&gt;0, AA135+G135, ""))</f>
        <v/>
      </c>
      <c r="S135" s="7">
        <f>IF($R$2&lt;&gt;"CPM", IF(AB135&lt;&gt;0, IF($R$2&lt;&gt;"$$$ Short",(AB135+G135)*I135,(AB135+G135)*H135), ""), IF(AB135&lt;&gt;0, AB135+G135, ""))</f>
        <v/>
      </c>
      <c r="T135" s="64" t="str">
        <v/>
      </c>
      <c r="U135" s="7">
        <f>IF(R135&lt;&gt;"", R135+($U$2*R135), "")</f>
        <v/>
      </c>
      <c r="Z135" s="0">
        <v>0.0</v>
      </c>
      <c r="AA135" s="0">
        <v>0.0</v>
      </c>
      <c r="AB135" s="0">
        <v>0.0</v>
      </c>
    </row>
    <row r="136" spans="1:28" customFormat="false">
      <c r="A136" s="0" t="str">
        <v>DALLAS</v>
      </c>
      <c r="B136" s="0" t="str">
        <v>TX</v>
      </c>
      <c r="C136" s="0" t="str">
        <v/>
      </c>
      <c r="D136" s="0" t="str">
        <v>KANKAKEE</v>
      </c>
      <c r="E136" s="0" t="str">
        <v>IL</v>
      </c>
      <c r="F136" s="0" t="str">
        <v/>
      </c>
      <c r="G136" s="7">
        <f>IF(AND($G$3&lt;&gt;"STND",$G$3&lt;&gt;"Enter Fuel"), $G$3, 0.0)</f>
        <v/>
      </c>
      <c r="H136" s="0">
        <v>0.0</v>
      </c>
      <c r="I136" s="0">
        <v>0.0</v>
      </c>
      <c r="K136" s="7">
        <f>IF(Z136&lt;&gt;0, IF($L$2&lt;&gt;"CPM", IF($L$2&lt;&gt;"$$$ Short",Z136*I136,Z136*H136), Z136), "")</f>
        <v/>
      </c>
      <c r="L136" s="56">
        <f>IF(AA136&lt;&gt;0, IF($L$2&lt;&gt;"CPM", IF($L$2&lt;&gt;"$$$ Short",AA136*I136,AA136*H136), AA136), "")</f>
        <v/>
      </c>
      <c r="M136" s="7">
        <f>IF(AB136&lt;&gt;0, IF($L$2&lt;&gt;"CPM", IF($L$2&lt;&gt;"$$$ Short",AB136*I136,AB136*H136), AB136), "")</f>
        <v/>
      </c>
      <c r="N136" s="64" t="str">
        <v/>
      </c>
      <c r="O136" s="7">
        <f>IF(L136&lt;&gt;"", L136+($O$2*L136), "")</f>
        <v/>
      </c>
      <c r="Q136" s="7">
        <f>IF($R$2&lt;&gt;"CPM", IF(Z136&lt;&gt;0, IF($R$2&lt;&gt;"$$$ Short",(Z136+G136)*I136,(Z136+G136)*H136), ""), IF(Z136&lt;&gt;0, Z136+G136, ""))</f>
        <v/>
      </c>
      <c r="R136" s="56">
        <f>IF($R$2&lt;&gt;"CPM", IF(AA136&lt;&gt;0, IF($R$2&lt;&gt;"$$$ Short",(AA136+G136)*I136,(AA136+G136)*H136), ""), IF(AA136&lt;&gt;0, AA136+G136, ""))</f>
        <v/>
      </c>
      <c r="S136" s="7">
        <f>IF($R$2&lt;&gt;"CPM", IF(AB136&lt;&gt;0, IF($R$2&lt;&gt;"$$$ Short",(AB136+G136)*I136,(AB136+G136)*H136), ""), IF(AB136&lt;&gt;0, AB136+G136, ""))</f>
        <v/>
      </c>
      <c r="T136" s="64" t="str">
        <v/>
      </c>
      <c r="U136" s="7">
        <f>IF(R136&lt;&gt;"", R136+($U$2*R136), "")</f>
        <v/>
      </c>
      <c r="Z136" s="0">
        <v>0.0</v>
      </c>
      <c r="AA136" s="0">
        <v>0.0</v>
      </c>
      <c r="AB136" s="0">
        <v>0.0</v>
      </c>
    </row>
    <row r="137" spans="1:28" customFormat="false">
      <c r="A137" s="0" t="str">
        <v>DALLAS</v>
      </c>
      <c r="B137" s="0" t="str">
        <v>TX</v>
      </c>
      <c r="C137" s="0" t="str">
        <v/>
      </c>
      <c r="D137" s="0" t="str">
        <v>LOMBARD</v>
      </c>
      <c r="E137" s="0" t="str">
        <v>IL</v>
      </c>
      <c r="F137" s="0" t="str">
        <v/>
      </c>
      <c r="G137" s="7">
        <f>IF(AND($G$3&lt;&gt;"STND",$G$3&lt;&gt;"Enter Fuel"), $G$3, 0.0)</f>
        <v/>
      </c>
      <c r="H137" s="0">
        <v>0.0</v>
      </c>
      <c r="I137" s="0">
        <v>0.0</v>
      </c>
      <c r="K137" s="7">
        <f>IF(Z137&lt;&gt;0, IF($L$2&lt;&gt;"CPM", IF($L$2&lt;&gt;"$$$ Short",Z137*I137,Z137*H137), Z137), "")</f>
        <v/>
      </c>
      <c r="L137" s="56">
        <f>IF(AA137&lt;&gt;0, IF($L$2&lt;&gt;"CPM", IF($L$2&lt;&gt;"$$$ Short",AA137*I137,AA137*H137), AA137), "")</f>
        <v/>
      </c>
      <c r="M137" s="7">
        <f>IF(AB137&lt;&gt;0, IF($L$2&lt;&gt;"CPM", IF($L$2&lt;&gt;"$$$ Short",AB137*I137,AB137*H137), AB137), "")</f>
        <v/>
      </c>
      <c r="N137" s="64" t="str">
        <v/>
      </c>
      <c r="O137" s="7">
        <f>IF(L137&lt;&gt;"", L137+($O$2*L137), "")</f>
        <v/>
      </c>
      <c r="Q137" s="7">
        <f>IF($R$2&lt;&gt;"CPM", IF(Z137&lt;&gt;0, IF($R$2&lt;&gt;"$$$ Short",(Z137+G137)*I137,(Z137+G137)*H137), ""), IF(Z137&lt;&gt;0, Z137+G137, ""))</f>
        <v/>
      </c>
      <c r="R137" s="56">
        <f>IF($R$2&lt;&gt;"CPM", IF(AA137&lt;&gt;0, IF($R$2&lt;&gt;"$$$ Short",(AA137+G137)*I137,(AA137+G137)*H137), ""), IF(AA137&lt;&gt;0, AA137+G137, ""))</f>
        <v/>
      </c>
      <c r="S137" s="7">
        <f>IF($R$2&lt;&gt;"CPM", IF(AB137&lt;&gt;0, IF($R$2&lt;&gt;"$$$ Short",(AB137+G137)*I137,(AB137+G137)*H137), ""), IF(AB137&lt;&gt;0, AB137+G137, ""))</f>
        <v/>
      </c>
      <c r="T137" s="64" t="str">
        <v/>
      </c>
      <c r="U137" s="7">
        <f>IF(R137&lt;&gt;"", R137+($U$2*R137), "")</f>
        <v/>
      </c>
      <c r="Z137" s="0">
        <v>0.0</v>
      </c>
      <c r="AA137" s="0">
        <v>0.0</v>
      </c>
      <c r="AB137" s="0">
        <v>0.0</v>
      </c>
    </row>
    <row r="138" spans="1:28" customFormat="false">
      <c r="A138" s="0" t="str">
        <v>DALLAS</v>
      </c>
      <c r="B138" s="0" t="str">
        <v>TX</v>
      </c>
      <c r="C138" s="0" t="str">
        <v/>
      </c>
      <c r="D138" s="0" t="str">
        <v>MACHESNEY PARK</v>
      </c>
      <c r="E138" s="0" t="str">
        <v>IL</v>
      </c>
      <c r="F138" s="0" t="str">
        <v/>
      </c>
      <c r="G138" s="7">
        <f>IF(AND($G$3&lt;&gt;"STND",$G$3&lt;&gt;"Enter Fuel"), $G$3, 0.0)</f>
        <v/>
      </c>
      <c r="H138" s="0">
        <v>0.0</v>
      </c>
      <c r="I138" s="0">
        <v>0.0</v>
      </c>
      <c r="K138" s="7">
        <f>IF(Z138&lt;&gt;0, IF($L$2&lt;&gt;"CPM", IF($L$2&lt;&gt;"$$$ Short",Z138*I138,Z138*H138), Z138), "")</f>
        <v/>
      </c>
      <c r="L138" s="56">
        <f>IF(AA138&lt;&gt;0, IF($L$2&lt;&gt;"CPM", IF($L$2&lt;&gt;"$$$ Short",AA138*I138,AA138*H138), AA138), "")</f>
        <v/>
      </c>
      <c r="M138" s="7">
        <f>IF(AB138&lt;&gt;0, IF($L$2&lt;&gt;"CPM", IF($L$2&lt;&gt;"$$$ Short",AB138*I138,AB138*H138), AB138), "")</f>
        <v/>
      </c>
      <c r="N138" s="64" t="str">
        <v/>
      </c>
      <c r="O138" s="7">
        <f>IF(L138&lt;&gt;"", L138+($O$2*L138), "")</f>
        <v/>
      </c>
      <c r="Q138" s="7">
        <f>IF($R$2&lt;&gt;"CPM", IF(Z138&lt;&gt;0, IF($R$2&lt;&gt;"$$$ Short",(Z138+G138)*I138,(Z138+G138)*H138), ""), IF(Z138&lt;&gt;0, Z138+G138, ""))</f>
        <v/>
      </c>
      <c r="R138" s="56">
        <f>IF($R$2&lt;&gt;"CPM", IF(AA138&lt;&gt;0, IF($R$2&lt;&gt;"$$$ Short",(AA138+G138)*I138,(AA138+G138)*H138), ""), IF(AA138&lt;&gt;0, AA138+G138, ""))</f>
        <v/>
      </c>
      <c r="S138" s="7">
        <f>IF($R$2&lt;&gt;"CPM", IF(AB138&lt;&gt;0, IF($R$2&lt;&gt;"$$$ Short",(AB138+G138)*I138,(AB138+G138)*H138), ""), IF(AB138&lt;&gt;0, AB138+G138, ""))</f>
        <v/>
      </c>
      <c r="T138" s="64" t="str">
        <v/>
      </c>
      <c r="U138" s="7">
        <f>IF(R138&lt;&gt;"", R138+($U$2*R138), "")</f>
        <v/>
      </c>
      <c r="Z138" s="0">
        <v>0.0</v>
      </c>
      <c r="AA138" s="0">
        <v>0.0</v>
      </c>
      <c r="AB138" s="0">
        <v>0.0</v>
      </c>
    </row>
    <row r="139" spans="1:28" customFormat="false">
      <c r="A139" s="0" t="str">
        <v>DALLAS</v>
      </c>
      <c r="B139" s="0" t="str">
        <v>TX</v>
      </c>
      <c r="C139" s="0" t="str">
        <v/>
      </c>
      <c r="D139" s="0" t="str">
        <v>MATTOON</v>
      </c>
      <c r="E139" s="0" t="str">
        <v>IL</v>
      </c>
      <c r="F139" s="0" t="str">
        <v/>
      </c>
      <c r="G139" s="7">
        <f>IF(AND($G$3&lt;&gt;"STND",$G$3&lt;&gt;"Enter Fuel"), $G$3, 0.0)</f>
        <v/>
      </c>
      <c r="H139" s="0">
        <v>0.0</v>
      </c>
      <c r="I139" s="0">
        <v>0.0</v>
      </c>
      <c r="K139" s="7">
        <f>IF(Z139&lt;&gt;0, IF($L$2&lt;&gt;"CPM", IF($L$2&lt;&gt;"$$$ Short",Z139*I139,Z139*H139), Z139), "")</f>
        <v/>
      </c>
      <c r="L139" s="56">
        <f>IF(AA139&lt;&gt;0, IF($L$2&lt;&gt;"CPM", IF($L$2&lt;&gt;"$$$ Short",AA139*I139,AA139*H139), AA139), "")</f>
        <v/>
      </c>
      <c r="M139" s="7">
        <f>IF(AB139&lt;&gt;0, IF($L$2&lt;&gt;"CPM", IF($L$2&lt;&gt;"$$$ Short",AB139*I139,AB139*H139), AB139), "")</f>
        <v/>
      </c>
      <c r="N139" s="64" t="str">
        <v/>
      </c>
      <c r="O139" s="7">
        <f>IF(L139&lt;&gt;"", L139+($O$2*L139), "")</f>
        <v/>
      </c>
      <c r="Q139" s="7">
        <f>IF($R$2&lt;&gt;"CPM", IF(Z139&lt;&gt;0, IF($R$2&lt;&gt;"$$$ Short",(Z139+G139)*I139,(Z139+G139)*H139), ""), IF(Z139&lt;&gt;0, Z139+G139, ""))</f>
        <v/>
      </c>
      <c r="R139" s="56">
        <f>IF($R$2&lt;&gt;"CPM", IF(AA139&lt;&gt;0, IF($R$2&lt;&gt;"$$$ Short",(AA139+G139)*I139,(AA139+G139)*H139), ""), IF(AA139&lt;&gt;0, AA139+G139, ""))</f>
        <v/>
      </c>
      <c r="S139" s="7">
        <f>IF($R$2&lt;&gt;"CPM", IF(AB139&lt;&gt;0, IF($R$2&lt;&gt;"$$$ Short",(AB139+G139)*I139,(AB139+G139)*H139), ""), IF(AB139&lt;&gt;0, AB139+G139, ""))</f>
        <v/>
      </c>
      <c r="T139" s="64" t="str">
        <v/>
      </c>
      <c r="U139" s="7">
        <f>IF(R139&lt;&gt;"", R139+($U$2*R139), "")</f>
        <v/>
      </c>
      <c r="Z139" s="0">
        <v>0.0</v>
      </c>
      <c r="AA139" s="0">
        <v>0.0</v>
      </c>
      <c r="AB139" s="0">
        <v>0.0</v>
      </c>
    </row>
    <row r="140" spans="1:28" customFormat="false">
      <c r="A140" s="0" t="str">
        <v>DALLAS</v>
      </c>
      <c r="B140" s="0" t="str">
        <v>TX</v>
      </c>
      <c r="C140" s="0" t="str">
        <v/>
      </c>
      <c r="D140" s="0" t="str">
        <v>MELROSE PARK</v>
      </c>
      <c r="E140" s="0" t="str">
        <v>IL</v>
      </c>
      <c r="F140" s="0" t="str">
        <v/>
      </c>
      <c r="G140" s="7">
        <f>IF(AND($G$3&lt;&gt;"STND",$G$3&lt;&gt;"Enter Fuel"), $G$3, 0.0)</f>
        <v/>
      </c>
      <c r="H140" s="0">
        <v>0.0</v>
      </c>
      <c r="I140" s="0">
        <v>0.0</v>
      </c>
      <c r="K140" s="7">
        <f>IF(Z140&lt;&gt;0, IF($L$2&lt;&gt;"CPM", IF($L$2&lt;&gt;"$$$ Short",Z140*I140,Z140*H140), Z140), "")</f>
        <v/>
      </c>
      <c r="L140" s="56">
        <f>IF(AA140&lt;&gt;0, IF($L$2&lt;&gt;"CPM", IF($L$2&lt;&gt;"$$$ Short",AA140*I140,AA140*H140), AA140), "")</f>
        <v/>
      </c>
      <c r="M140" s="7">
        <f>IF(AB140&lt;&gt;0, IF($L$2&lt;&gt;"CPM", IF($L$2&lt;&gt;"$$$ Short",AB140*I140,AB140*H140), AB140), "")</f>
        <v/>
      </c>
      <c r="N140" s="64" t="str">
        <v/>
      </c>
      <c r="O140" s="7">
        <f>IF(L140&lt;&gt;"", L140+($O$2*L140), "")</f>
        <v/>
      </c>
      <c r="Q140" s="7">
        <f>IF($R$2&lt;&gt;"CPM", IF(Z140&lt;&gt;0, IF($R$2&lt;&gt;"$$$ Short",(Z140+G140)*I140,(Z140+G140)*H140), ""), IF(Z140&lt;&gt;0, Z140+G140, ""))</f>
        <v/>
      </c>
      <c r="R140" s="56">
        <f>IF($R$2&lt;&gt;"CPM", IF(AA140&lt;&gt;0, IF($R$2&lt;&gt;"$$$ Short",(AA140+G140)*I140,(AA140+G140)*H140), ""), IF(AA140&lt;&gt;0, AA140+G140, ""))</f>
        <v/>
      </c>
      <c r="S140" s="7">
        <f>IF($R$2&lt;&gt;"CPM", IF(AB140&lt;&gt;0, IF($R$2&lt;&gt;"$$$ Short",(AB140+G140)*I140,(AB140+G140)*H140), ""), IF(AB140&lt;&gt;0, AB140+G140, ""))</f>
        <v/>
      </c>
      <c r="T140" s="64" t="str">
        <v/>
      </c>
      <c r="U140" s="7">
        <f>IF(R140&lt;&gt;"", R140+($U$2*R140), "")</f>
        <v/>
      </c>
      <c r="Z140" s="0">
        <v>0.0</v>
      </c>
      <c r="AA140" s="0">
        <v>0.0</v>
      </c>
      <c r="AB140" s="0">
        <v>0.0</v>
      </c>
    </row>
    <row r="141" spans="1:28" customFormat="false">
      <c r="A141" s="0" t="str">
        <v>DALLAS</v>
      </c>
      <c r="B141" s="0" t="str">
        <v>TX</v>
      </c>
      <c r="C141" s="0" t="str">
        <v/>
      </c>
      <c r="D141" s="0" t="str">
        <v>MIDLOTHIAN</v>
      </c>
      <c r="E141" s="0" t="str">
        <v>IL</v>
      </c>
      <c r="F141" s="0" t="str">
        <v/>
      </c>
      <c r="G141" s="7">
        <f>IF(AND($G$3&lt;&gt;"STND",$G$3&lt;&gt;"Enter Fuel"), $G$3, 0.0)</f>
        <v/>
      </c>
      <c r="H141" s="0">
        <v>0.0</v>
      </c>
      <c r="I141" s="0">
        <v>0.0</v>
      </c>
      <c r="K141" s="7">
        <f>IF(Z141&lt;&gt;0, IF($L$2&lt;&gt;"CPM", IF($L$2&lt;&gt;"$$$ Short",Z141*I141,Z141*H141), Z141), "")</f>
        <v/>
      </c>
      <c r="L141" s="56">
        <f>IF(AA141&lt;&gt;0, IF($L$2&lt;&gt;"CPM", IF($L$2&lt;&gt;"$$$ Short",AA141*I141,AA141*H141), AA141), "")</f>
        <v/>
      </c>
      <c r="M141" s="7">
        <f>IF(AB141&lt;&gt;0, IF($L$2&lt;&gt;"CPM", IF($L$2&lt;&gt;"$$$ Short",AB141*I141,AB141*H141), AB141), "")</f>
        <v/>
      </c>
      <c r="N141" s="64" t="str">
        <v/>
      </c>
      <c r="O141" s="7">
        <f>IF(L141&lt;&gt;"", L141+($O$2*L141), "")</f>
        <v/>
      </c>
      <c r="Q141" s="7">
        <f>IF($R$2&lt;&gt;"CPM", IF(Z141&lt;&gt;0, IF($R$2&lt;&gt;"$$$ Short",(Z141+G141)*I141,(Z141+G141)*H141), ""), IF(Z141&lt;&gt;0, Z141+G141, ""))</f>
        <v/>
      </c>
      <c r="R141" s="56">
        <f>IF($R$2&lt;&gt;"CPM", IF(AA141&lt;&gt;0, IF($R$2&lt;&gt;"$$$ Short",(AA141+G141)*I141,(AA141+G141)*H141), ""), IF(AA141&lt;&gt;0, AA141+G141, ""))</f>
        <v/>
      </c>
      <c r="S141" s="7">
        <f>IF($R$2&lt;&gt;"CPM", IF(AB141&lt;&gt;0, IF($R$2&lt;&gt;"$$$ Short",(AB141+G141)*I141,(AB141+G141)*H141), ""), IF(AB141&lt;&gt;0, AB141+G141, ""))</f>
        <v/>
      </c>
      <c r="T141" s="64" t="str">
        <v/>
      </c>
      <c r="U141" s="7">
        <f>IF(R141&lt;&gt;"", R141+($U$2*R141), "")</f>
        <v/>
      </c>
      <c r="Z141" s="0">
        <v>0.0</v>
      </c>
      <c r="AA141" s="0">
        <v>0.0</v>
      </c>
      <c r="AB141" s="0">
        <v>0.0</v>
      </c>
    </row>
    <row r="142" spans="1:28" customFormat="false">
      <c r="A142" s="0" t="str">
        <v>DALLAS</v>
      </c>
      <c r="B142" s="0" t="str">
        <v>TX</v>
      </c>
      <c r="C142" s="0" t="str">
        <v/>
      </c>
      <c r="D142" s="0" t="str">
        <v>MOKENA</v>
      </c>
      <c r="E142" s="0" t="str">
        <v>IL</v>
      </c>
      <c r="F142" s="0" t="str">
        <v/>
      </c>
      <c r="G142" s="7">
        <f>IF(AND($G$3&lt;&gt;"STND",$G$3&lt;&gt;"Enter Fuel"), $G$3, 0.0)</f>
        <v/>
      </c>
      <c r="H142" s="0">
        <v>0.0</v>
      </c>
      <c r="I142" s="0">
        <v>0.0</v>
      </c>
      <c r="K142" s="7">
        <f>IF(Z142&lt;&gt;0, IF($L$2&lt;&gt;"CPM", IF($L$2&lt;&gt;"$$$ Short",Z142*I142,Z142*H142), Z142), "")</f>
        <v/>
      </c>
      <c r="L142" s="56">
        <f>IF(AA142&lt;&gt;0, IF($L$2&lt;&gt;"CPM", IF($L$2&lt;&gt;"$$$ Short",AA142*I142,AA142*H142), AA142), "")</f>
        <v/>
      </c>
      <c r="M142" s="7">
        <f>IF(AB142&lt;&gt;0, IF($L$2&lt;&gt;"CPM", IF($L$2&lt;&gt;"$$$ Short",AB142*I142,AB142*H142), AB142), "")</f>
        <v/>
      </c>
      <c r="N142" s="64" t="str">
        <v/>
      </c>
      <c r="O142" s="7">
        <f>IF(L142&lt;&gt;"", L142+($O$2*L142), "")</f>
        <v/>
      </c>
      <c r="Q142" s="7">
        <f>IF($R$2&lt;&gt;"CPM", IF(Z142&lt;&gt;0, IF($R$2&lt;&gt;"$$$ Short",(Z142+G142)*I142,(Z142+G142)*H142), ""), IF(Z142&lt;&gt;0, Z142+G142, ""))</f>
        <v/>
      </c>
      <c r="R142" s="56">
        <f>IF($R$2&lt;&gt;"CPM", IF(AA142&lt;&gt;0, IF($R$2&lt;&gt;"$$$ Short",(AA142+G142)*I142,(AA142+G142)*H142), ""), IF(AA142&lt;&gt;0, AA142+G142, ""))</f>
        <v/>
      </c>
      <c r="S142" s="7">
        <f>IF($R$2&lt;&gt;"CPM", IF(AB142&lt;&gt;0, IF($R$2&lt;&gt;"$$$ Short",(AB142+G142)*I142,(AB142+G142)*H142), ""), IF(AB142&lt;&gt;0, AB142+G142, ""))</f>
        <v/>
      </c>
      <c r="T142" s="64" t="str">
        <v/>
      </c>
      <c r="U142" s="7">
        <f>IF(R142&lt;&gt;"", R142+($U$2*R142), "")</f>
        <v/>
      </c>
      <c r="Z142" s="0">
        <v>0.0</v>
      </c>
      <c r="AA142" s="0">
        <v>0.0</v>
      </c>
      <c r="AB142" s="0">
        <v>0.0</v>
      </c>
    </row>
    <row r="143" spans="1:28" customFormat="false">
      <c r="A143" s="0" t="str">
        <v>DALLAS</v>
      </c>
      <c r="B143" s="0" t="str">
        <v>TX</v>
      </c>
      <c r="C143" s="0" t="str">
        <v/>
      </c>
      <c r="D143" s="0" t="str">
        <v>MOUNT VERNON</v>
      </c>
      <c r="E143" s="0" t="str">
        <v>IL</v>
      </c>
      <c r="F143" s="0" t="str">
        <v/>
      </c>
      <c r="G143" s="7">
        <f>IF(AND($G$3&lt;&gt;"STND",$G$3&lt;&gt;"Enter Fuel"), $G$3, 0.0)</f>
        <v/>
      </c>
      <c r="H143" s="0">
        <v>0.0</v>
      </c>
      <c r="I143" s="0">
        <v>0.0</v>
      </c>
      <c r="K143" s="7">
        <f>IF(Z143&lt;&gt;0, IF($L$2&lt;&gt;"CPM", IF($L$2&lt;&gt;"$$$ Short",Z143*I143,Z143*H143), Z143), "")</f>
        <v/>
      </c>
      <c r="L143" s="56">
        <f>IF(AA143&lt;&gt;0, IF($L$2&lt;&gt;"CPM", IF($L$2&lt;&gt;"$$$ Short",AA143*I143,AA143*H143), AA143), "")</f>
        <v/>
      </c>
      <c r="M143" s="7">
        <f>IF(AB143&lt;&gt;0, IF($L$2&lt;&gt;"CPM", IF($L$2&lt;&gt;"$$$ Short",AB143*I143,AB143*H143), AB143), "")</f>
        <v/>
      </c>
      <c r="N143" s="64" t="str">
        <v/>
      </c>
      <c r="O143" s="7">
        <f>IF(L143&lt;&gt;"", L143+($O$2*L143), "")</f>
        <v/>
      </c>
      <c r="Q143" s="7">
        <f>IF($R$2&lt;&gt;"CPM", IF(Z143&lt;&gt;0, IF($R$2&lt;&gt;"$$$ Short",(Z143+G143)*I143,(Z143+G143)*H143), ""), IF(Z143&lt;&gt;0, Z143+G143, ""))</f>
        <v/>
      </c>
      <c r="R143" s="56">
        <f>IF($R$2&lt;&gt;"CPM", IF(AA143&lt;&gt;0, IF($R$2&lt;&gt;"$$$ Short",(AA143+G143)*I143,(AA143+G143)*H143), ""), IF(AA143&lt;&gt;0, AA143+G143, ""))</f>
        <v/>
      </c>
      <c r="S143" s="7">
        <f>IF($R$2&lt;&gt;"CPM", IF(AB143&lt;&gt;0, IF($R$2&lt;&gt;"$$$ Short",(AB143+G143)*I143,(AB143+G143)*H143), ""), IF(AB143&lt;&gt;0, AB143+G143, ""))</f>
        <v/>
      </c>
      <c r="T143" s="64" t="str">
        <v/>
      </c>
      <c r="U143" s="7">
        <f>IF(R143&lt;&gt;"", R143+($U$2*R143), "")</f>
        <v/>
      </c>
      <c r="Z143" s="0">
        <v>0.0</v>
      </c>
      <c r="AA143" s="0">
        <v>0.0</v>
      </c>
      <c r="AB143" s="0">
        <v>0.0</v>
      </c>
    </row>
    <row r="144" spans="1:28" customFormat="false">
      <c r="A144" s="0" t="str">
        <v>DALLAS</v>
      </c>
      <c r="B144" s="0" t="str">
        <v>TX</v>
      </c>
      <c r="C144" s="0" t="str">
        <v/>
      </c>
      <c r="D144" s="0" t="str">
        <v>MUNDELEIN</v>
      </c>
      <c r="E144" s="0" t="str">
        <v>IL</v>
      </c>
      <c r="F144" s="0" t="str">
        <v/>
      </c>
      <c r="G144" s="7">
        <f>IF(AND($G$3&lt;&gt;"STND",$G$3&lt;&gt;"Enter Fuel"), $G$3, 0.0)</f>
        <v/>
      </c>
      <c r="H144" s="0">
        <v>0.0</v>
      </c>
      <c r="I144" s="0">
        <v>0.0</v>
      </c>
      <c r="K144" s="7">
        <f>IF(Z144&lt;&gt;0, IF($L$2&lt;&gt;"CPM", IF($L$2&lt;&gt;"$$$ Short",Z144*I144,Z144*H144), Z144), "")</f>
        <v/>
      </c>
      <c r="L144" s="56">
        <f>IF(AA144&lt;&gt;0, IF($L$2&lt;&gt;"CPM", IF($L$2&lt;&gt;"$$$ Short",AA144*I144,AA144*H144), AA144), "")</f>
        <v/>
      </c>
      <c r="M144" s="7">
        <f>IF(AB144&lt;&gt;0, IF($L$2&lt;&gt;"CPM", IF($L$2&lt;&gt;"$$$ Short",AB144*I144,AB144*H144), AB144), "")</f>
        <v/>
      </c>
      <c r="N144" s="64" t="str">
        <v/>
      </c>
      <c r="O144" s="7">
        <f>IF(L144&lt;&gt;"", L144+($O$2*L144), "")</f>
        <v/>
      </c>
      <c r="Q144" s="7">
        <f>IF($R$2&lt;&gt;"CPM", IF(Z144&lt;&gt;0, IF($R$2&lt;&gt;"$$$ Short",(Z144+G144)*I144,(Z144+G144)*H144), ""), IF(Z144&lt;&gt;0, Z144+G144, ""))</f>
        <v/>
      </c>
      <c r="R144" s="56">
        <f>IF($R$2&lt;&gt;"CPM", IF(AA144&lt;&gt;0, IF($R$2&lt;&gt;"$$$ Short",(AA144+G144)*I144,(AA144+G144)*H144), ""), IF(AA144&lt;&gt;0, AA144+G144, ""))</f>
        <v/>
      </c>
      <c r="S144" s="7">
        <f>IF($R$2&lt;&gt;"CPM", IF(AB144&lt;&gt;0, IF($R$2&lt;&gt;"$$$ Short",(AB144+G144)*I144,(AB144+G144)*H144), ""), IF(AB144&lt;&gt;0, AB144+G144, ""))</f>
        <v/>
      </c>
      <c r="T144" s="64" t="str">
        <v/>
      </c>
      <c r="U144" s="7">
        <f>IF(R144&lt;&gt;"", R144+($U$2*R144), "")</f>
        <v/>
      </c>
      <c r="Z144" s="0">
        <v>0.0</v>
      </c>
      <c r="AA144" s="0">
        <v>0.0</v>
      </c>
      <c r="AB144" s="0">
        <v>0.0</v>
      </c>
    </row>
    <row r="145" spans="1:28" customFormat="false">
      <c r="A145" s="0" t="str">
        <v>DALLAS</v>
      </c>
      <c r="B145" s="0" t="str">
        <v>TX</v>
      </c>
      <c r="C145" s="0" t="str">
        <v/>
      </c>
      <c r="D145" s="0" t="str">
        <v>NAPERVILLE</v>
      </c>
      <c r="E145" s="0" t="str">
        <v>IL</v>
      </c>
      <c r="F145" s="0" t="str">
        <v/>
      </c>
      <c r="G145" s="7">
        <f>IF(AND($G$3&lt;&gt;"STND",$G$3&lt;&gt;"Enter Fuel"), $G$3, 0.0)</f>
        <v/>
      </c>
      <c r="H145" s="0">
        <v>0.0</v>
      </c>
      <c r="I145" s="0">
        <v>0.0</v>
      </c>
      <c r="K145" s="7">
        <f>IF(Z145&lt;&gt;0, IF($L$2&lt;&gt;"CPM", IF($L$2&lt;&gt;"$$$ Short",Z145*I145,Z145*H145), Z145), "")</f>
        <v/>
      </c>
      <c r="L145" s="56">
        <f>IF(AA145&lt;&gt;0, IF($L$2&lt;&gt;"CPM", IF($L$2&lt;&gt;"$$$ Short",AA145*I145,AA145*H145), AA145), "")</f>
        <v/>
      </c>
      <c r="M145" s="7">
        <f>IF(AB145&lt;&gt;0, IF($L$2&lt;&gt;"CPM", IF($L$2&lt;&gt;"$$$ Short",AB145*I145,AB145*H145), AB145), "")</f>
        <v/>
      </c>
      <c r="N145" s="64" t="str">
        <v/>
      </c>
      <c r="O145" s="7">
        <f>IF(L145&lt;&gt;"", L145+($O$2*L145), "")</f>
        <v/>
      </c>
      <c r="Q145" s="7">
        <f>IF($R$2&lt;&gt;"CPM", IF(Z145&lt;&gt;0, IF($R$2&lt;&gt;"$$$ Short",(Z145+G145)*I145,(Z145+G145)*H145), ""), IF(Z145&lt;&gt;0, Z145+G145, ""))</f>
        <v/>
      </c>
      <c r="R145" s="56">
        <f>IF($R$2&lt;&gt;"CPM", IF(AA145&lt;&gt;0, IF($R$2&lt;&gt;"$$$ Short",(AA145+G145)*I145,(AA145+G145)*H145), ""), IF(AA145&lt;&gt;0, AA145+G145, ""))</f>
        <v/>
      </c>
      <c r="S145" s="7">
        <f>IF($R$2&lt;&gt;"CPM", IF(AB145&lt;&gt;0, IF($R$2&lt;&gt;"$$$ Short",(AB145+G145)*I145,(AB145+G145)*H145), ""), IF(AB145&lt;&gt;0, AB145+G145, ""))</f>
        <v/>
      </c>
      <c r="T145" s="64" t="str">
        <v/>
      </c>
      <c r="U145" s="7">
        <f>IF(R145&lt;&gt;"", R145+($U$2*R145), "")</f>
        <v/>
      </c>
      <c r="Z145" s="0">
        <v>0.0</v>
      </c>
      <c r="AA145" s="0">
        <v>0.0</v>
      </c>
      <c r="AB145" s="0">
        <v>0.0</v>
      </c>
    </row>
    <row r="146" spans="1:28" customFormat="false">
      <c r="A146" s="0" t="str">
        <v>DALLAS</v>
      </c>
      <c r="B146" s="0" t="str">
        <v>TX</v>
      </c>
      <c r="C146" s="0" t="str">
        <v/>
      </c>
      <c r="D146" s="0" t="str">
        <v>NILES</v>
      </c>
      <c r="E146" s="0" t="str">
        <v>IL</v>
      </c>
      <c r="F146" s="0" t="str">
        <v/>
      </c>
      <c r="G146" s="7">
        <f>IF(AND($G$3&lt;&gt;"STND",$G$3&lt;&gt;"Enter Fuel"), $G$3, 0.0)</f>
        <v/>
      </c>
      <c r="H146" s="0">
        <v>0.0</v>
      </c>
      <c r="I146" s="0">
        <v>0.0</v>
      </c>
      <c r="K146" s="7">
        <f>IF(Z146&lt;&gt;0, IF($L$2&lt;&gt;"CPM", IF($L$2&lt;&gt;"$$$ Short",Z146*I146,Z146*H146), Z146), "")</f>
        <v/>
      </c>
      <c r="L146" s="56">
        <f>IF(AA146&lt;&gt;0, IF($L$2&lt;&gt;"CPM", IF($L$2&lt;&gt;"$$$ Short",AA146*I146,AA146*H146), AA146), "")</f>
        <v/>
      </c>
      <c r="M146" s="7">
        <f>IF(AB146&lt;&gt;0, IF($L$2&lt;&gt;"CPM", IF($L$2&lt;&gt;"$$$ Short",AB146*I146,AB146*H146), AB146), "")</f>
        <v/>
      </c>
      <c r="N146" s="64" t="str">
        <v/>
      </c>
      <c r="O146" s="7">
        <f>IF(L146&lt;&gt;"", L146+($O$2*L146), "")</f>
        <v/>
      </c>
      <c r="Q146" s="7">
        <f>IF($R$2&lt;&gt;"CPM", IF(Z146&lt;&gt;0, IF($R$2&lt;&gt;"$$$ Short",(Z146+G146)*I146,(Z146+G146)*H146), ""), IF(Z146&lt;&gt;0, Z146+G146, ""))</f>
        <v/>
      </c>
      <c r="R146" s="56">
        <f>IF($R$2&lt;&gt;"CPM", IF(AA146&lt;&gt;0, IF($R$2&lt;&gt;"$$$ Short",(AA146+G146)*I146,(AA146+G146)*H146), ""), IF(AA146&lt;&gt;0, AA146+G146, ""))</f>
        <v/>
      </c>
      <c r="S146" s="7">
        <f>IF($R$2&lt;&gt;"CPM", IF(AB146&lt;&gt;0, IF($R$2&lt;&gt;"$$$ Short",(AB146+G146)*I146,(AB146+G146)*H146), ""), IF(AB146&lt;&gt;0, AB146+G146, ""))</f>
        <v/>
      </c>
      <c r="T146" s="64" t="str">
        <v/>
      </c>
      <c r="U146" s="7">
        <f>IF(R146&lt;&gt;"", R146+($U$2*R146), "")</f>
        <v/>
      </c>
      <c r="Z146" s="0">
        <v>0.0</v>
      </c>
      <c r="AA146" s="0">
        <v>0.0</v>
      </c>
      <c r="AB146" s="0">
        <v>0.0</v>
      </c>
    </row>
    <row r="147" spans="1:28" customFormat="false">
      <c r="A147" s="0" t="str">
        <v>DALLAS</v>
      </c>
      <c r="B147" s="0" t="str">
        <v>TX</v>
      </c>
      <c r="C147" s="0" t="str">
        <v/>
      </c>
      <c r="D147" s="0" t="str">
        <v>NORTHBROOK</v>
      </c>
      <c r="E147" s="0" t="str">
        <v>IL</v>
      </c>
      <c r="F147" s="0" t="str">
        <v/>
      </c>
      <c r="G147" s="7">
        <f>IF(AND($G$3&lt;&gt;"STND",$G$3&lt;&gt;"Enter Fuel"), $G$3, 0.0)</f>
        <v/>
      </c>
      <c r="H147" s="0">
        <v>0.0</v>
      </c>
      <c r="I147" s="0">
        <v>0.0</v>
      </c>
      <c r="K147" s="7">
        <f>IF(Z147&lt;&gt;0, IF($L$2&lt;&gt;"CPM", IF($L$2&lt;&gt;"$$$ Short",Z147*I147,Z147*H147), Z147), "")</f>
        <v/>
      </c>
      <c r="L147" s="56">
        <f>IF(AA147&lt;&gt;0, IF($L$2&lt;&gt;"CPM", IF($L$2&lt;&gt;"$$$ Short",AA147*I147,AA147*H147), AA147), "")</f>
        <v/>
      </c>
      <c r="M147" s="7">
        <f>IF(AB147&lt;&gt;0, IF($L$2&lt;&gt;"CPM", IF($L$2&lt;&gt;"$$$ Short",AB147*I147,AB147*H147), AB147), "")</f>
        <v/>
      </c>
      <c r="N147" s="64" t="str">
        <v/>
      </c>
      <c r="O147" s="7">
        <f>IF(L147&lt;&gt;"", L147+($O$2*L147), "")</f>
        <v/>
      </c>
      <c r="Q147" s="7">
        <f>IF($R$2&lt;&gt;"CPM", IF(Z147&lt;&gt;0, IF($R$2&lt;&gt;"$$$ Short",(Z147+G147)*I147,(Z147+G147)*H147), ""), IF(Z147&lt;&gt;0, Z147+G147, ""))</f>
        <v/>
      </c>
      <c r="R147" s="56">
        <f>IF($R$2&lt;&gt;"CPM", IF(AA147&lt;&gt;0, IF($R$2&lt;&gt;"$$$ Short",(AA147+G147)*I147,(AA147+G147)*H147), ""), IF(AA147&lt;&gt;0, AA147+G147, ""))</f>
        <v/>
      </c>
      <c r="S147" s="7">
        <f>IF($R$2&lt;&gt;"CPM", IF(AB147&lt;&gt;0, IF($R$2&lt;&gt;"$$$ Short",(AB147+G147)*I147,(AB147+G147)*H147), ""), IF(AB147&lt;&gt;0, AB147+G147, ""))</f>
        <v/>
      </c>
      <c r="T147" s="64" t="str">
        <v/>
      </c>
      <c r="U147" s="7">
        <f>IF(R147&lt;&gt;"", R147+($U$2*R147), "")</f>
        <v/>
      </c>
      <c r="Z147" s="0">
        <v>0.0</v>
      </c>
      <c r="AA147" s="0">
        <v>0.0</v>
      </c>
      <c r="AB147" s="0">
        <v>0.0</v>
      </c>
    </row>
    <row r="148" spans="1:28" customFormat="false">
      <c r="A148" s="0" t="str">
        <v>DALLAS</v>
      </c>
      <c r="B148" s="0" t="str">
        <v>TX</v>
      </c>
      <c r="C148" s="0" t="str">
        <v/>
      </c>
      <c r="D148" s="0" t="str">
        <v>OGLESBY</v>
      </c>
      <c r="E148" s="0" t="str">
        <v>IL</v>
      </c>
      <c r="F148" s="0" t="str">
        <v/>
      </c>
      <c r="G148" s="7">
        <f>IF(AND($G$3&lt;&gt;"STND",$G$3&lt;&gt;"Enter Fuel"), $G$3, 0.0)</f>
        <v/>
      </c>
      <c r="H148" s="0">
        <v>0.0</v>
      </c>
      <c r="I148" s="0">
        <v>0.0</v>
      </c>
      <c r="K148" s="7">
        <f>IF(Z148&lt;&gt;0, IF($L$2&lt;&gt;"CPM", IF($L$2&lt;&gt;"$$$ Short",Z148*I148,Z148*H148), Z148), "")</f>
        <v/>
      </c>
      <c r="L148" s="56">
        <f>IF(AA148&lt;&gt;0, IF($L$2&lt;&gt;"CPM", IF($L$2&lt;&gt;"$$$ Short",AA148*I148,AA148*H148), AA148), "")</f>
        <v/>
      </c>
      <c r="M148" s="7">
        <f>IF(AB148&lt;&gt;0, IF($L$2&lt;&gt;"CPM", IF($L$2&lt;&gt;"$$$ Short",AB148*I148,AB148*H148), AB148), "")</f>
        <v/>
      </c>
      <c r="N148" s="64" t="str">
        <v/>
      </c>
      <c r="O148" s="7">
        <f>IF(L148&lt;&gt;"", L148+($O$2*L148), "")</f>
        <v/>
      </c>
      <c r="Q148" s="7">
        <f>IF($R$2&lt;&gt;"CPM", IF(Z148&lt;&gt;0, IF($R$2&lt;&gt;"$$$ Short",(Z148+G148)*I148,(Z148+G148)*H148), ""), IF(Z148&lt;&gt;0, Z148+G148, ""))</f>
        <v/>
      </c>
      <c r="R148" s="56">
        <f>IF($R$2&lt;&gt;"CPM", IF(AA148&lt;&gt;0, IF($R$2&lt;&gt;"$$$ Short",(AA148+G148)*I148,(AA148+G148)*H148), ""), IF(AA148&lt;&gt;0, AA148+G148, ""))</f>
        <v/>
      </c>
      <c r="S148" s="7">
        <f>IF($R$2&lt;&gt;"CPM", IF(AB148&lt;&gt;0, IF($R$2&lt;&gt;"$$$ Short",(AB148+G148)*I148,(AB148+G148)*H148), ""), IF(AB148&lt;&gt;0, AB148+G148, ""))</f>
        <v/>
      </c>
      <c r="T148" s="64" t="str">
        <v/>
      </c>
      <c r="U148" s="7">
        <f>IF(R148&lt;&gt;"", R148+($U$2*R148), "")</f>
        <v/>
      </c>
      <c r="Z148" s="0">
        <v>0.0</v>
      </c>
      <c r="AA148" s="0">
        <v>0.0</v>
      </c>
      <c r="AB148" s="0">
        <v>0.0</v>
      </c>
    </row>
    <row r="149" spans="1:28" customFormat="false">
      <c r="A149" s="0" t="str">
        <v>DALLAS</v>
      </c>
      <c r="B149" s="0" t="str">
        <v>TX</v>
      </c>
      <c r="C149" s="0" t="str">
        <v/>
      </c>
      <c r="D149" s="0" t="str">
        <v>PEORIA</v>
      </c>
      <c r="E149" s="0" t="str">
        <v>IL</v>
      </c>
      <c r="F149" s="0" t="str">
        <v/>
      </c>
      <c r="G149" s="7">
        <f>IF(AND($G$3&lt;&gt;"STND",$G$3&lt;&gt;"Enter Fuel"), $G$3, 0.0)</f>
        <v/>
      </c>
      <c r="H149" s="0">
        <v>0.0</v>
      </c>
      <c r="I149" s="0">
        <v>0.0</v>
      </c>
      <c r="K149" s="7">
        <f>IF(Z149&lt;&gt;0, IF($L$2&lt;&gt;"CPM", IF($L$2&lt;&gt;"$$$ Short",Z149*I149,Z149*H149), Z149), "")</f>
        <v/>
      </c>
      <c r="L149" s="56">
        <f>IF(AA149&lt;&gt;0, IF($L$2&lt;&gt;"CPM", IF($L$2&lt;&gt;"$$$ Short",AA149*I149,AA149*H149), AA149), "")</f>
        <v/>
      </c>
      <c r="M149" s="7">
        <f>IF(AB149&lt;&gt;0, IF($L$2&lt;&gt;"CPM", IF($L$2&lt;&gt;"$$$ Short",AB149*I149,AB149*H149), AB149), "")</f>
        <v/>
      </c>
      <c r="N149" s="64" t="str">
        <v/>
      </c>
      <c r="O149" s="7">
        <f>IF(L149&lt;&gt;"", L149+($O$2*L149), "")</f>
        <v/>
      </c>
      <c r="Q149" s="7">
        <f>IF($R$2&lt;&gt;"CPM", IF(Z149&lt;&gt;0, IF($R$2&lt;&gt;"$$$ Short",(Z149+G149)*I149,(Z149+G149)*H149), ""), IF(Z149&lt;&gt;0, Z149+G149, ""))</f>
        <v/>
      </c>
      <c r="R149" s="56">
        <f>IF($R$2&lt;&gt;"CPM", IF(AA149&lt;&gt;0, IF($R$2&lt;&gt;"$$$ Short",(AA149+G149)*I149,(AA149+G149)*H149), ""), IF(AA149&lt;&gt;0, AA149+G149, ""))</f>
        <v/>
      </c>
      <c r="S149" s="7">
        <f>IF($R$2&lt;&gt;"CPM", IF(AB149&lt;&gt;0, IF($R$2&lt;&gt;"$$$ Short",(AB149+G149)*I149,(AB149+G149)*H149), ""), IF(AB149&lt;&gt;0, AB149+G149, ""))</f>
        <v/>
      </c>
      <c r="T149" s="64" t="str">
        <v/>
      </c>
      <c r="U149" s="7">
        <f>IF(R149&lt;&gt;"", R149+($U$2*R149), "")</f>
        <v/>
      </c>
      <c r="Z149" s="0">
        <v>0.0</v>
      </c>
      <c r="AA149" s="0">
        <v>0.0</v>
      </c>
      <c r="AB149" s="0">
        <v>0.0</v>
      </c>
    </row>
    <row r="150" spans="1:28" customFormat="false">
      <c r="A150" s="0" t="str">
        <v>DALLAS</v>
      </c>
      <c r="B150" s="0" t="str">
        <v>TX</v>
      </c>
      <c r="C150" s="0" t="str">
        <v/>
      </c>
      <c r="D150" s="0" t="str">
        <v>ROCKFORD</v>
      </c>
      <c r="E150" s="0" t="str">
        <v>IL</v>
      </c>
      <c r="F150" s="0" t="str">
        <v/>
      </c>
      <c r="G150" s="7">
        <f>IF(AND($G$3&lt;&gt;"STND",$G$3&lt;&gt;"Enter Fuel"), $G$3, 0.0)</f>
        <v/>
      </c>
      <c r="H150" s="0">
        <v>0.0</v>
      </c>
      <c r="I150" s="0">
        <v>0.0</v>
      </c>
      <c r="K150" s="7">
        <f>IF(Z150&lt;&gt;0, IF($L$2&lt;&gt;"CPM", IF($L$2&lt;&gt;"$$$ Short",Z150*I150,Z150*H150), Z150), "")</f>
        <v/>
      </c>
      <c r="L150" s="56">
        <f>IF(AA150&lt;&gt;0, IF($L$2&lt;&gt;"CPM", IF($L$2&lt;&gt;"$$$ Short",AA150*I150,AA150*H150), AA150), "")</f>
        <v/>
      </c>
      <c r="M150" s="7">
        <f>IF(AB150&lt;&gt;0, IF($L$2&lt;&gt;"CPM", IF($L$2&lt;&gt;"$$$ Short",AB150*I150,AB150*H150), AB150), "")</f>
        <v/>
      </c>
      <c r="N150" s="64" t="str">
        <v/>
      </c>
      <c r="O150" s="7">
        <f>IF(L150&lt;&gt;"", L150+($O$2*L150), "")</f>
        <v/>
      </c>
      <c r="Q150" s="7">
        <f>IF($R$2&lt;&gt;"CPM", IF(Z150&lt;&gt;0, IF($R$2&lt;&gt;"$$$ Short",(Z150+G150)*I150,(Z150+G150)*H150), ""), IF(Z150&lt;&gt;0, Z150+G150, ""))</f>
        <v/>
      </c>
      <c r="R150" s="56">
        <f>IF($R$2&lt;&gt;"CPM", IF(AA150&lt;&gt;0, IF($R$2&lt;&gt;"$$$ Short",(AA150+G150)*I150,(AA150+G150)*H150), ""), IF(AA150&lt;&gt;0, AA150+G150, ""))</f>
        <v/>
      </c>
      <c r="S150" s="7">
        <f>IF($R$2&lt;&gt;"CPM", IF(AB150&lt;&gt;0, IF($R$2&lt;&gt;"$$$ Short",(AB150+G150)*I150,(AB150+G150)*H150), ""), IF(AB150&lt;&gt;0, AB150+G150, ""))</f>
        <v/>
      </c>
      <c r="T150" s="64" t="str">
        <v/>
      </c>
      <c r="U150" s="7">
        <f>IF(R150&lt;&gt;"", R150+($U$2*R150), "")</f>
        <v/>
      </c>
      <c r="Z150" s="0">
        <v>0.0</v>
      </c>
      <c r="AA150" s="0">
        <v>0.0</v>
      </c>
      <c r="AB150" s="0">
        <v>0.0</v>
      </c>
    </row>
    <row r="151" spans="1:28" customFormat="false">
      <c r="A151" s="0" t="str">
        <v>DALLAS</v>
      </c>
      <c r="B151" s="0" t="str">
        <v>TX</v>
      </c>
      <c r="C151" s="0" t="str">
        <v/>
      </c>
      <c r="D151" s="0" t="str">
        <v>ROLLING MEADOWS</v>
      </c>
      <c r="E151" s="0" t="str">
        <v>IL</v>
      </c>
      <c r="F151" s="0" t="str">
        <v/>
      </c>
      <c r="G151" s="7">
        <f>IF(AND($G$3&lt;&gt;"STND",$G$3&lt;&gt;"Enter Fuel"), $G$3, 0.0)</f>
        <v/>
      </c>
      <c r="H151" s="0">
        <v>0.0</v>
      </c>
      <c r="I151" s="0">
        <v>0.0</v>
      </c>
      <c r="K151" s="7">
        <f>IF(Z151&lt;&gt;0, IF($L$2&lt;&gt;"CPM", IF($L$2&lt;&gt;"$$$ Short",Z151*I151,Z151*H151), Z151), "")</f>
        <v/>
      </c>
      <c r="L151" s="56">
        <f>IF(AA151&lt;&gt;0, IF($L$2&lt;&gt;"CPM", IF($L$2&lt;&gt;"$$$ Short",AA151*I151,AA151*H151), AA151), "")</f>
        <v/>
      </c>
      <c r="M151" s="7">
        <f>IF(AB151&lt;&gt;0, IF($L$2&lt;&gt;"CPM", IF($L$2&lt;&gt;"$$$ Short",AB151*I151,AB151*H151), AB151), "")</f>
        <v/>
      </c>
      <c r="N151" s="64" t="str">
        <v/>
      </c>
      <c r="O151" s="7">
        <f>IF(L151&lt;&gt;"", L151+($O$2*L151), "")</f>
        <v/>
      </c>
      <c r="Q151" s="7">
        <f>IF($R$2&lt;&gt;"CPM", IF(Z151&lt;&gt;0, IF($R$2&lt;&gt;"$$$ Short",(Z151+G151)*I151,(Z151+G151)*H151), ""), IF(Z151&lt;&gt;0, Z151+G151, ""))</f>
        <v/>
      </c>
      <c r="R151" s="56">
        <f>IF($R$2&lt;&gt;"CPM", IF(AA151&lt;&gt;0, IF($R$2&lt;&gt;"$$$ Short",(AA151+G151)*I151,(AA151+G151)*H151), ""), IF(AA151&lt;&gt;0, AA151+G151, ""))</f>
        <v/>
      </c>
      <c r="S151" s="7">
        <f>IF($R$2&lt;&gt;"CPM", IF(AB151&lt;&gt;0, IF($R$2&lt;&gt;"$$$ Short",(AB151+G151)*I151,(AB151+G151)*H151), ""), IF(AB151&lt;&gt;0, AB151+G151, ""))</f>
        <v/>
      </c>
      <c r="T151" s="64" t="str">
        <v/>
      </c>
      <c r="U151" s="7">
        <f>IF(R151&lt;&gt;"", R151+($U$2*R151), "")</f>
        <v/>
      </c>
      <c r="Z151" s="0">
        <v>0.0</v>
      </c>
      <c r="AA151" s="0">
        <v>0.0</v>
      </c>
      <c r="AB151" s="0">
        <v>0.0</v>
      </c>
    </row>
    <row r="152" spans="1:28" customFormat="false">
      <c r="A152" s="0" t="str">
        <v>DALLAS</v>
      </c>
      <c r="B152" s="0" t="str">
        <v>TX</v>
      </c>
      <c r="C152" s="0" t="str">
        <v/>
      </c>
      <c r="D152" s="0" t="str">
        <v>SPRINGFIELD</v>
      </c>
      <c r="E152" s="0" t="str">
        <v>IL</v>
      </c>
      <c r="F152" s="0" t="str">
        <v/>
      </c>
      <c r="G152" s="7">
        <f>IF(AND($G$3&lt;&gt;"STND",$G$3&lt;&gt;"Enter Fuel"), $G$3, 0.0)</f>
        <v/>
      </c>
      <c r="H152" s="0">
        <v>0.0</v>
      </c>
      <c r="I152" s="0">
        <v>0.0</v>
      </c>
      <c r="K152" s="7">
        <f>IF(Z152&lt;&gt;0, IF($L$2&lt;&gt;"CPM", IF($L$2&lt;&gt;"$$$ Short",Z152*I152,Z152*H152), Z152), "")</f>
        <v/>
      </c>
      <c r="L152" s="56">
        <f>IF(AA152&lt;&gt;0, IF($L$2&lt;&gt;"CPM", IF($L$2&lt;&gt;"$$$ Short",AA152*I152,AA152*H152), AA152), "")</f>
        <v/>
      </c>
      <c r="M152" s="7">
        <f>IF(AB152&lt;&gt;0, IF($L$2&lt;&gt;"CPM", IF($L$2&lt;&gt;"$$$ Short",AB152*I152,AB152*H152), AB152), "")</f>
        <v/>
      </c>
      <c r="N152" s="64" t="str">
        <v/>
      </c>
      <c r="O152" s="7">
        <f>IF(L152&lt;&gt;"", L152+($O$2*L152), "")</f>
        <v/>
      </c>
      <c r="Q152" s="7">
        <f>IF($R$2&lt;&gt;"CPM", IF(Z152&lt;&gt;0, IF($R$2&lt;&gt;"$$$ Short",(Z152+G152)*I152,(Z152+G152)*H152), ""), IF(Z152&lt;&gt;0, Z152+G152, ""))</f>
        <v/>
      </c>
      <c r="R152" s="56">
        <f>IF($R$2&lt;&gt;"CPM", IF(AA152&lt;&gt;0, IF($R$2&lt;&gt;"$$$ Short",(AA152+G152)*I152,(AA152+G152)*H152), ""), IF(AA152&lt;&gt;0, AA152+G152, ""))</f>
        <v/>
      </c>
      <c r="S152" s="7">
        <f>IF($R$2&lt;&gt;"CPM", IF(AB152&lt;&gt;0, IF($R$2&lt;&gt;"$$$ Short",(AB152+G152)*I152,(AB152+G152)*H152), ""), IF(AB152&lt;&gt;0, AB152+G152, ""))</f>
        <v/>
      </c>
      <c r="T152" s="64" t="str">
        <v/>
      </c>
      <c r="U152" s="7">
        <f>IF(R152&lt;&gt;"", R152+($U$2*R152), "")</f>
        <v/>
      </c>
      <c r="Z152" s="0">
        <v>0.0</v>
      </c>
      <c r="AA152" s="0">
        <v>0.0</v>
      </c>
      <c r="AB152" s="0">
        <v>0.0</v>
      </c>
    </row>
    <row r="153" spans="1:28" customFormat="false">
      <c r="A153" s="0" t="str">
        <v>DALLAS</v>
      </c>
      <c r="B153" s="0" t="str">
        <v>TX</v>
      </c>
      <c r="C153" s="0" t="str">
        <v/>
      </c>
      <c r="D153" s="0" t="str">
        <v>TINLEY PARK</v>
      </c>
      <c r="E153" s="0" t="str">
        <v>IL</v>
      </c>
      <c r="F153" s="0" t="str">
        <v/>
      </c>
      <c r="G153" s="7">
        <f>IF(AND($G$3&lt;&gt;"STND",$G$3&lt;&gt;"Enter Fuel"), $G$3, 0.0)</f>
        <v/>
      </c>
      <c r="H153" s="0">
        <v>0.0</v>
      </c>
      <c r="I153" s="0">
        <v>0.0</v>
      </c>
      <c r="K153" s="7">
        <f>IF(Z153&lt;&gt;0, IF($L$2&lt;&gt;"CPM", IF($L$2&lt;&gt;"$$$ Short",Z153*I153,Z153*H153), Z153), "")</f>
        <v/>
      </c>
      <c r="L153" s="56">
        <f>IF(AA153&lt;&gt;0, IF($L$2&lt;&gt;"CPM", IF($L$2&lt;&gt;"$$$ Short",AA153*I153,AA153*H153), AA153), "")</f>
        <v/>
      </c>
      <c r="M153" s="7">
        <f>IF(AB153&lt;&gt;0, IF($L$2&lt;&gt;"CPM", IF($L$2&lt;&gt;"$$$ Short",AB153*I153,AB153*H153), AB153), "")</f>
        <v/>
      </c>
      <c r="N153" s="64" t="str">
        <v/>
      </c>
      <c r="O153" s="7">
        <f>IF(L153&lt;&gt;"", L153+($O$2*L153), "")</f>
        <v/>
      </c>
      <c r="Q153" s="7">
        <f>IF($R$2&lt;&gt;"CPM", IF(Z153&lt;&gt;0, IF($R$2&lt;&gt;"$$$ Short",(Z153+G153)*I153,(Z153+G153)*H153), ""), IF(Z153&lt;&gt;0, Z153+G153, ""))</f>
        <v/>
      </c>
      <c r="R153" s="56">
        <f>IF($R$2&lt;&gt;"CPM", IF(AA153&lt;&gt;0, IF($R$2&lt;&gt;"$$$ Short",(AA153+G153)*I153,(AA153+G153)*H153), ""), IF(AA153&lt;&gt;0, AA153+G153, ""))</f>
        <v/>
      </c>
      <c r="S153" s="7">
        <f>IF($R$2&lt;&gt;"CPM", IF(AB153&lt;&gt;0, IF($R$2&lt;&gt;"$$$ Short",(AB153+G153)*I153,(AB153+G153)*H153), ""), IF(AB153&lt;&gt;0, AB153+G153, ""))</f>
        <v/>
      </c>
      <c r="T153" s="64" t="str">
        <v/>
      </c>
      <c r="U153" s="7">
        <f>IF(R153&lt;&gt;"", R153+($U$2*R153), "")</f>
        <v/>
      </c>
      <c r="Z153" s="0">
        <v>0.0</v>
      </c>
      <c r="AA153" s="0">
        <v>0.0</v>
      </c>
      <c r="AB153" s="0">
        <v>0.0</v>
      </c>
    </row>
    <row r="154" spans="1:28" customFormat="false">
      <c r="A154" s="0" t="str">
        <v>DALLAS</v>
      </c>
      <c r="B154" s="0" t="str">
        <v>TX</v>
      </c>
      <c r="C154" s="0" t="str">
        <v/>
      </c>
      <c r="D154" s="0" t="str">
        <v>WARRENVILLE</v>
      </c>
      <c r="E154" s="0" t="str">
        <v>IL</v>
      </c>
      <c r="F154" s="0" t="str">
        <v/>
      </c>
      <c r="G154" s="7">
        <f>IF(AND($G$3&lt;&gt;"STND",$G$3&lt;&gt;"Enter Fuel"), $G$3, 0.0)</f>
        <v/>
      </c>
      <c r="H154" s="0">
        <v>0.0</v>
      </c>
      <c r="I154" s="0">
        <v>0.0</v>
      </c>
      <c r="K154" s="7">
        <f>IF(Z154&lt;&gt;0, IF($L$2&lt;&gt;"CPM", IF($L$2&lt;&gt;"$$$ Short",Z154*I154,Z154*H154), Z154), "")</f>
        <v/>
      </c>
      <c r="L154" s="56">
        <f>IF(AA154&lt;&gt;0, IF($L$2&lt;&gt;"CPM", IF($L$2&lt;&gt;"$$$ Short",AA154*I154,AA154*H154), AA154), "")</f>
        <v/>
      </c>
      <c r="M154" s="7">
        <f>IF(AB154&lt;&gt;0, IF($L$2&lt;&gt;"CPM", IF($L$2&lt;&gt;"$$$ Short",AB154*I154,AB154*H154), AB154), "")</f>
        <v/>
      </c>
      <c r="N154" s="64" t="str">
        <v/>
      </c>
      <c r="O154" s="7">
        <f>IF(L154&lt;&gt;"", L154+($O$2*L154), "")</f>
        <v/>
      </c>
      <c r="Q154" s="7">
        <f>IF($R$2&lt;&gt;"CPM", IF(Z154&lt;&gt;0, IF($R$2&lt;&gt;"$$$ Short",(Z154+G154)*I154,(Z154+G154)*H154), ""), IF(Z154&lt;&gt;0, Z154+G154, ""))</f>
        <v/>
      </c>
      <c r="R154" s="56">
        <f>IF($R$2&lt;&gt;"CPM", IF(AA154&lt;&gt;0, IF($R$2&lt;&gt;"$$$ Short",(AA154+G154)*I154,(AA154+G154)*H154), ""), IF(AA154&lt;&gt;0, AA154+G154, ""))</f>
        <v/>
      </c>
      <c r="S154" s="7">
        <f>IF($R$2&lt;&gt;"CPM", IF(AB154&lt;&gt;0, IF($R$2&lt;&gt;"$$$ Short",(AB154+G154)*I154,(AB154+G154)*H154), ""), IF(AB154&lt;&gt;0, AB154+G154, ""))</f>
        <v/>
      </c>
      <c r="T154" s="64" t="str">
        <v/>
      </c>
      <c r="U154" s="7">
        <f>IF(R154&lt;&gt;"", R154+($U$2*R154), "")</f>
        <v/>
      </c>
      <c r="Z154" s="0">
        <v>0.0</v>
      </c>
      <c r="AA154" s="0">
        <v>0.0</v>
      </c>
      <c r="AB154" s="0">
        <v>0.0</v>
      </c>
    </row>
    <row r="155" spans="1:28" customFormat="false">
      <c r="A155" s="0" t="str">
        <v>DALLAS</v>
      </c>
      <c r="B155" s="0" t="str">
        <v>TX</v>
      </c>
      <c r="C155" s="0" t="str">
        <v/>
      </c>
      <c r="D155" s="0" t="str">
        <v>LITTLE ROCK</v>
      </c>
      <c r="E155" s="0" t="str">
        <v>AR</v>
      </c>
      <c r="F155" s="0" t="str">
        <v/>
      </c>
      <c r="G155" s="7">
        <f>IF(AND($G$3&lt;&gt;"STND",$G$3&lt;&gt;"Enter Fuel"), $G$3, 0.0)</f>
        <v/>
      </c>
      <c r="H155" s="0">
        <v>0.0</v>
      </c>
      <c r="I155" s="0">
        <v>0.0</v>
      </c>
      <c r="K155" s="7">
        <f>IF(Z155&lt;&gt;0, IF($L$2&lt;&gt;"CPM", IF($L$2&lt;&gt;"$$$ Short",Z155*I155,Z155*H155), Z155), "")</f>
        <v/>
      </c>
      <c r="L155" s="56">
        <f>IF(AA155&lt;&gt;0, IF($L$2&lt;&gt;"CPM", IF($L$2&lt;&gt;"$$$ Short",AA155*I155,AA155*H155), AA155), "")</f>
        <v/>
      </c>
      <c r="M155" s="7">
        <f>IF(AB155&lt;&gt;0, IF($L$2&lt;&gt;"CPM", IF($L$2&lt;&gt;"$$$ Short",AB155*I155,AB155*H155), AB155), "")</f>
        <v/>
      </c>
      <c r="N155" s="64" t="str">
        <v/>
      </c>
      <c r="O155" s="7">
        <f>IF(L155&lt;&gt;"", L155+($O$2*L155), "")</f>
        <v/>
      </c>
      <c r="Q155" s="7">
        <f>IF($R$2&lt;&gt;"CPM", IF(Z155&lt;&gt;0, IF($R$2&lt;&gt;"$$$ Short",(Z155+G155)*I155,(Z155+G155)*H155), ""), IF(Z155&lt;&gt;0, Z155+G155, ""))</f>
        <v/>
      </c>
      <c r="R155" s="56">
        <f>IF($R$2&lt;&gt;"CPM", IF(AA155&lt;&gt;0, IF($R$2&lt;&gt;"$$$ Short",(AA155+G155)*I155,(AA155+G155)*H155), ""), IF(AA155&lt;&gt;0, AA155+G155, ""))</f>
        <v/>
      </c>
      <c r="S155" s="7">
        <f>IF($R$2&lt;&gt;"CPM", IF(AB155&lt;&gt;0, IF($R$2&lt;&gt;"$$$ Short",(AB155+G155)*I155,(AB155+G155)*H155), ""), IF(AB155&lt;&gt;0, AB155+G155, ""))</f>
        <v/>
      </c>
      <c r="T155" s="64" t="str">
        <v/>
      </c>
      <c r="U155" s="7">
        <f>IF(R155&lt;&gt;"", R155+($U$2*R155), "")</f>
        <v/>
      </c>
      <c r="Z155" s="0">
        <v>0.0</v>
      </c>
      <c r="AA155" s="0">
        <v>0.0</v>
      </c>
      <c r="AB155" s="0">
        <v>0.0</v>
      </c>
    </row>
    <row r="156" spans="1:28" customFormat="false">
      <c r="A156" s="0" t="str">
        <v>CHICAGO</v>
      </c>
      <c r="B156" s="0" t="str">
        <v>IL</v>
      </c>
      <c r="C156" s="0" t="str">
        <v/>
      </c>
      <c r="D156" s="0" t="str">
        <v>MAUMELLE</v>
      </c>
      <c r="E156" s="0" t="str">
        <v>AR</v>
      </c>
      <c r="F156" s="0" t="str">
        <v/>
      </c>
      <c r="G156" s="7">
        <f>IF(AND($G$3&lt;&gt;"STND",$G$3&lt;&gt;"Enter Fuel"), $G$3, 0.0)</f>
        <v/>
      </c>
      <c r="H156" s="0">
        <v>0.0</v>
      </c>
      <c r="I156" s="0">
        <v>0.0</v>
      </c>
      <c r="K156" s="7">
        <f>IF(Z156&lt;&gt;0, IF($L$2&lt;&gt;"CPM", IF($L$2&lt;&gt;"$$$ Short",Z156*I156,Z156*H156), Z156), "")</f>
        <v/>
      </c>
      <c r="L156" s="56">
        <f>IF(AA156&lt;&gt;0, IF($L$2&lt;&gt;"CPM", IF($L$2&lt;&gt;"$$$ Short",AA156*I156,AA156*H156), AA156), "")</f>
        <v/>
      </c>
      <c r="M156" s="7">
        <f>IF(AB156&lt;&gt;0, IF($L$2&lt;&gt;"CPM", IF($L$2&lt;&gt;"$$$ Short",AB156*I156,AB156*H156), AB156), "")</f>
        <v/>
      </c>
      <c r="N156" s="64" t="str">
        <v/>
      </c>
      <c r="O156" s="7">
        <f>IF(L156&lt;&gt;"", L156+($O$2*L156), "")</f>
        <v/>
      </c>
      <c r="Q156" s="7">
        <f>IF($R$2&lt;&gt;"CPM", IF(Z156&lt;&gt;0, IF($R$2&lt;&gt;"$$$ Short",(Z156+G156)*I156,(Z156+G156)*H156), ""), IF(Z156&lt;&gt;0, Z156+G156, ""))</f>
        <v/>
      </c>
      <c r="R156" s="56">
        <f>IF($R$2&lt;&gt;"CPM", IF(AA156&lt;&gt;0, IF($R$2&lt;&gt;"$$$ Short",(AA156+G156)*I156,(AA156+G156)*H156), ""), IF(AA156&lt;&gt;0, AA156+G156, ""))</f>
        <v/>
      </c>
      <c r="S156" s="7">
        <f>IF($R$2&lt;&gt;"CPM", IF(AB156&lt;&gt;0, IF($R$2&lt;&gt;"$$$ Short",(AB156+G156)*I156,(AB156+G156)*H156), ""), IF(AB156&lt;&gt;0, AB156+G156, ""))</f>
        <v/>
      </c>
      <c r="T156" s="64" t="str">
        <v/>
      </c>
      <c r="U156" s="7">
        <f>IF(R156&lt;&gt;"", R156+($U$2*R156), "")</f>
        <v/>
      </c>
      <c r="Z156" s="0">
        <v>0.0</v>
      </c>
      <c r="AA156" s="0">
        <v>0.0</v>
      </c>
      <c r="AB156" s="0">
        <v>0.0</v>
      </c>
    </row>
    <row r="157" spans="1:28" customFormat="false">
      <c r="A157" s="0" t="str">
        <v>CHICAGO</v>
      </c>
      <c r="B157" s="0" t="str">
        <v>IL</v>
      </c>
      <c r="C157" s="0" t="str">
        <v/>
      </c>
      <c r="D157" s="0" t="str">
        <v>NORTH LITTLE ROCK</v>
      </c>
      <c r="E157" s="0" t="str">
        <v>AR</v>
      </c>
      <c r="F157" s="0" t="str">
        <v/>
      </c>
      <c r="G157" s="7">
        <f>IF(AND($G$3&lt;&gt;"STND",$G$3&lt;&gt;"Enter Fuel"), $G$3, 0.0)</f>
        <v/>
      </c>
      <c r="H157" s="0">
        <v>0.0</v>
      </c>
      <c r="I157" s="0">
        <v>0.0</v>
      </c>
      <c r="K157" s="7">
        <f>IF(Z157&lt;&gt;0, IF($L$2&lt;&gt;"CPM", IF($L$2&lt;&gt;"$$$ Short",Z157*I157,Z157*H157), Z157), "")</f>
        <v/>
      </c>
      <c r="L157" s="56">
        <f>IF(AA157&lt;&gt;0, IF($L$2&lt;&gt;"CPM", IF($L$2&lt;&gt;"$$$ Short",AA157*I157,AA157*H157), AA157), "")</f>
        <v/>
      </c>
      <c r="M157" s="7">
        <f>IF(AB157&lt;&gt;0, IF($L$2&lt;&gt;"CPM", IF($L$2&lt;&gt;"$$$ Short",AB157*I157,AB157*H157), AB157), "")</f>
        <v/>
      </c>
      <c r="N157" s="64" t="str">
        <v/>
      </c>
      <c r="O157" s="7">
        <f>IF(L157&lt;&gt;"", L157+($O$2*L157), "")</f>
        <v/>
      </c>
      <c r="Q157" s="7">
        <f>IF($R$2&lt;&gt;"CPM", IF(Z157&lt;&gt;0, IF($R$2&lt;&gt;"$$$ Short",(Z157+G157)*I157,(Z157+G157)*H157), ""), IF(Z157&lt;&gt;0, Z157+G157, ""))</f>
        <v/>
      </c>
      <c r="R157" s="56">
        <f>IF($R$2&lt;&gt;"CPM", IF(AA157&lt;&gt;0, IF($R$2&lt;&gt;"$$$ Short",(AA157+G157)*I157,(AA157+G157)*H157), ""), IF(AA157&lt;&gt;0, AA157+G157, ""))</f>
        <v/>
      </c>
      <c r="S157" s="7">
        <f>IF($R$2&lt;&gt;"CPM", IF(AB157&lt;&gt;0, IF($R$2&lt;&gt;"$$$ Short",(AB157+G157)*I157,(AB157+G157)*H157), ""), IF(AB157&lt;&gt;0, AB157+G157, ""))</f>
        <v/>
      </c>
      <c r="T157" s="64" t="str">
        <v/>
      </c>
      <c r="U157" s="7">
        <f>IF(R157&lt;&gt;"", R157+($U$2*R157), "")</f>
        <v/>
      </c>
      <c r="Z157" s="0">
        <v>0.0</v>
      </c>
      <c r="AA157" s="0">
        <v>0.0</v>
      </c>
      <c r="AB157" s="0">
        <v>0.0</v>
      </c>
    </row>
    <row r="158" spans="1:28" customFormat="false">
      <c r="A158" s="0" t="str">
        <v>CHICAGO</v>
      </c>
      <c r="B158" s="0" t="str">
        <v>IL</v>
      </c>
      <c r="C158" s="0" t="str">
        <v/>
      </c>
      <c r="D158" s="0" t="str">
        <v>SPRINGDALE</v>
      </c>
      <c r="E158" s="0" t="str">
        <v>AR</v>
      </c>
      <c r="F158" s="0" t="str">
        <v/>
      </c>
      <c r="G158" s="7">
        <f>IF(AND($G$3&lt;&gt;"STND",$G$3&lt;&gt;"Enter Fuel"), $G$3, 0.0)</f>
        <v/>
      </c>
      <c r="H158" s="0">
        <v>0.0</v>
      </c>
      <c r="I158" s="0">
        <v>0.0</v>
      </c>
      <c r="K158" s="7">
        <f>IF(Z158&lt;&gt;0, IF($L$2&lt;&gt;"CPM", IF($L$2&lt;&gt;"$$$ Short",Z158*I158,Z158*H158), Z158), "")</f>
        <v/>
      </c>
      <c r="L158" s="56">
        <f>IF(AA158&lt;&gt;0, IF($L$2&lt;&gt;"CPM", IF($L$2&lt;&gt;"$$$ Short",AA158*I158,AA158*H158), AA158), "")</f>
        <v/>
      </c>
      <c r="M158" s="7">
        <f>IF(AB158&lt;&gt;0, IF($L$2&lt;&gt;"CPM", IF($L$2&lt;&gt;"$$$ Short",AB158*I158,AB158*H158), AB158), "")</f>
        <v/>
      </c>
      <c r="N158" s="64" t="str">
        <v/>
      </c>
      <c r="O158" s="7">
        <f>IF(L158&lt;&gt;"", L158+($O$2*L158), "")</f>
        <v/>
      </c>
      <c r="Q158" s="7">
        <f>IF($R$2&lt;&gt;"CPM", IF(Z158&lt;&gt;0, IF($R$2&lt;&gt;"$$$ Short",(Z158+G158)*I158,(Z158+G158)*H158), ""), IF(Z158&lt;&gt;0, Z158+G158, ""))</f>
        <v/>
      </c>
      <c r="R158" s="56">
        <f>IF($R$2&lt;&gt;"CPM", IF(AA158&lt;&gt;0, IF($R$2&lt;&gt;"$$$ Short",(AA158+G158)*I158,(AA158+G158)*H158), ""), IF(AA158&lt;&gt;0, AA158+G158, ""))</f>
        <v/>
      </c>
      <c r="S158" s="7">
        <f>IF($R$2&lt;&gt;"CPM", IF(AB158&lt;&gt;0, IF($R$2&lt;&gt;"$$$ Short",(AB158+G158)*I158,(AB158+G158)*H158), ""), IF(AB158&lt;&gt;0, AB158+G158, ""))</f>
        <v/>
      </c>
      <c r="T158" s="64" t="str">
        <v/>
      </c>
      <c r="U158" s="7">
        <f>IF(R158&lt;&gt;"", R158+($U$2*R158), "")</f>
        <v/>
      </c>
      <c r="Z158" s="0">
        <v>0.0</v>
      </c>
      <c r="AA158" s="0">
        <v>0.0</v>
      </c>
      <c r="AB158" s="0">
        <v>0.0</v>
      </c>
    </row>
    <row r="159" spans="1:28" customFormat="false">
      <c r="A159" s="0" t="str">
        <v>CHICAGO</v>
      </c>
      <c r="B159" s="0" t="str">
        <v>IL</v>
      </c>
      <c r="C159" s="0" t="str">
        <v/>
      </c>
      <c r="D159" s="0" t="str">
        <v>CHANDLER</v>
      </c>
      <c r="E159" s="0" t="str">
        <v>AZ</v>
      </c>
      <c r="F159" s="0" t="str">
        <v/>
      </c>
      <c r="G159" s="7">
        <f>IF(AND($G$3&lt;&gt;"STND",$G$3&lt;&gt;"Enter Fuel"), $G$3, 0.0)</f>
        <v/>
      </c>
      <c r="H159" s="0">
        <v>0.0</v>
      </c>
      <c r="I159" s="0">
        <v>0.0</v>
      </c>
      <c r="K159" s="7">
        <f>IF(Z159&lt;&gt;0, IF($L$2&lt;&gt;"CPM", IF($L$2&lt;&gt;"$$$ Short",Z159*I159,Z159*H159), Z159), "")</f>
        <v/>
      </c>
      <c r="L159" s="56">
        <f>IF(AA159&lt;&gt;0, IF($L$2&lt;&gt;"CPM", IF($L$2&lt;&gt;"$$$ Short",AA159*I159,AA159*H159), AA159), "")</f>
        <v/>
      </c>
      <c r="M159" s="7">
        <f>IF(AB159&lt;&gt;0, IF($L$2&lt;&gt;"CPM", IF($L$2&lt;&gt;"$$$ Short",AB159*I159,AB159*H159), AB159), "")</f>
        <v/>
      </c>
      <c r="N159" s="64" t="str">
        <v/>
      </c>
      <c r="O159" s="7">
        <f>IF(L159&lt;&gt;"", L159+($O$2*L159), "")</f>
        <v/>
      </c>
      <c r="Q159" s="7">
        <f>IF($R$2&lt;&gt;"CPM", IF(Z159&lt;&gt;0, IF($R$2&lt;&gt;"$$$ Short",(Z159+G159)*I159,(Z159+G159)*H159), ""), IF(Z159&lt;&gt;0, Z159+G159, ""))</f>
        <v/>
      </c>
      <c r="R159" s="56">
        <f>IF($R$2&lt;&gt;"CPM", IF(AA159&lt;&gt;0, IF($R$2&lt;&gt;"$$$ Short",(AA159+G159)*I159,(AA159+G159)*H159), ""), IF(AA159&lt;&gt;0, AA159+G159, ""))</f>
        <v/>
      </c>
      <c r="S159" s="7">
        <f>IF($R$2&lt;&gt;"CPM", IF(AB159&lt;&gt;0, IF($R$2&lt;&gt;"$$$ Short",(AB159+G159)*I159,(AB159+G159)*H159), ""), IF(AB159&lt;&gt;0, AB159+G159, ""))</f>
        <v/>
      </c>
      <c r="T159" s="64" t="str">
        <v/>
      </c>
      <c r="U159" s="7">
        <f>IF(R159&lt;&gt;"", R159+($U$2*R159), "")</f>
        <v/>
      </c>
      <c r="Z159" s="0">
        <v>0.0</v>
      </c>
      <c r="AA159" s="0">
        <v>0.0</v>
      </c>
      <c r="AB159" s="0">
        <v>0.0</v>
      </c>
    </row>
    <row r="160" spans="1:28" customFormat="false">
      <c r="A160" s="0" t="str">
        <v>CHICAGO</v>
      </c>
      <c r="B160" s="0" t="str">
        <v>IL</v>
      </c>
      <c r="C160" s="0" t="str">
        <v/>
      </c>
      <c r="D160" s="0" t="str">
        <v>FLAGSTAFF</v>
      </c>
      <c r="E160" s="0" t="str">
        <v>AZ</v>
      </c>
      <c r="F160" s="0" t="str">
        <v/>
      </c>
      <c r="G160" s="7">
        <f>IF(AND($G$3&lt;&gt;"STND",$G$3&lt;&gt;"Enter Fuel"), $G$3, 0.0)</f>
        <v/>
      </c>
      <c r="H160" s="0">
        <v>0.0</v>
      </c>
      <c r="I160" s="0">
        <v>0.0</v>
      </c>
      <c r="K160" s="7">
        <f>IF(Z160&lt;&gt;0, IF($L$2&lt;&gt;"CPM", IF($L$2&lt;&gt;"$$$ Short",Z160*I160,Z160*H160), Z160), "")</f>
        <v/>
      </c>
      <c r="L160" s="56">
        <f>IF(AA160&lt;&gt;0, IF($L$2&lt;&gt;"CPM", IF($L$2&lt;&gt;"$$$ Short",AA160*I160,AA160*H160), AA160), "")</f>
        <v/>
      </c>
      <c r="M160" s="7">
        <f>IF(AB160&lt;&gt;0, IF($L$2&lt;&gt;"CPM", IF($L$2&lt;&gt;"$$$ Short",AB160*I160,AB160*H160), AB160), "")</f>
        <v/>
      </c>
      <c r="N160" s="64" t="str">
        <v/>
      </c>
      <c r="O160" s="7">
        <f>IF(L160&lt;&gt;"", L160+($O$2*L160), "")</f>
        <v/>
      </c>
      <c r="Q160" s="7">
        <f>IF($R$2&lt;&gt;"CPM", IF(Z160&lt;&gt;0, IF($R$2&lt;&gt;"$$$ Short",(Z160+G160)*I160,(Z160+G160)*H160), ""), IF(Z160&lt;&gt;0, Z160+G160, ""))</f>
        <v/>
      </c>
      <c r="R160" s="56">
        <f>IF($R$2&lt;&gt;"CPM", IF(AA160&lt;&gt;0, IF($R$2&lt;&gt;"$$$ Short",(AA160+G160)*I160,(AA160+G160)*H160), ""), IF(AA160&lt;&gt;0, AA160+G160, ""))</f>
        <v/>
      </c>
      <c r="S160" s="7">
        <f>IF($R$2&lt;&gt;"CPM", IF(AB160&lt;&gt;0, IF($R$2&lt;&gt;"$$$ Short",(AB160+G160)*I160,(AB160+G160)*H160), ""), IF(AB160&lt;&gt;0, AB160+G160, ""))</f>
        <v/>
      </c>
      <c r="T160" s="64" t="str">
        <v/>
      </c>
      <c r="U160" s="7">
        <f>IF(R160&lt;&gt;"", R160+($U$2*R160), "")</f>
        <v/>
      </c>
      <c r="Z160" s="0">
        <v>0.0</v>
      </c>
      <c r="AA160" s="0">
        <v>0.0</v>
      </c>
      <c r="AB160" s="0">
        <v>0.0</v>
      </c>
    </row>
    <row r="161" spans="1:28" customFormat="false">
      <c r="A161" s="0" t="str">
        <v>CHICAGO</v>
      </c>
      <c r="B161" s="0" t="str">
        <v>IL</v>
      </c>
      <c r="C161" s="0" t="str">
        <v/>
      </c>
      <c r="D161" s="0" t="str">
        <v>MARICOPA</v>
      </c>
      <c r="E161" s="0" t="str">
        <v>AZ</v>
      </c>
      <c r="F161" s="0" t="str">
        <v/>
      </c>
      <c r="G161" s="7">
        <f>IF(AND($G$3&lt;&gt;"STND",$G$3&lt;&gt;"Enter Fuel"), $G$3, 0.0)</f>
        <v/>
      </c>
      <c r="H161" s="0">
        <v>0.0</v>
      </c>
      <c r="I161" s="0">
        <v>0.0</v>
      </c>
      <c r="K161" s="7">
        <f>IF(Z161&lt;&gt;0, IF($L$2&lt;&gt;"CPM", IF($L$2&lt;&gt;"$$$ Short",Z161*I161,Z161*H161), Z161), "")</f>
        <v/>
      </c>
      <c r="L161" s="56">
        <f>IF(AA161&lt;&gt;0, IF($L$2&lt;&gt;"CPM", IF($L$2&lt;&gt;"$$$ Short",AA161*I161,AA161*H161), AA161), "")</f>
        <v/>
      </c>
      <c r="M161" s="7">
        <f>IF(AB161&lt;&gt;0, IF($L$2&lt;&gt;"CPM", IF($L$2&lt;&gt;"$$$ Short",AB161*I161,AB161*H161), AB161), "")</f>
        <v/>
      </c>
      <c r="N161" s="64" t="str">
        <v/>
      </c>
      <c r="O161" s="7">
        <f>IF(L161&lt;&gt;"", L161+($O$2*L161), "")</f>
        <v/>
      </c>
      <c r="Q161" s="7">
        <f>IF($R$2&lt;&gt;"CPM", IF(Z161&lt;&gt;0, IF($R$2&lt;&gt;"$$$ Short",(Z161+G161)*I161,(Z161+G161)*H161), ""), IF(Z161&lt;&gt;0, Z161+G161, ""))</f>
        <v/>
      </c>
      <c r="R161" s="56">
        <f>IF($R$2&lt;&gt;"CPM", IF(AA161&lt;&gt;0, IF($R$2&lt;&gt;"$$$ Short",(AA161+G161)*I161,(AA161+G161)*H161), ""), IF(AA161&lt;&gt;0, AA161+G161, ""))</f>
        <v/>
      </c>
      <c r="S161" s="7">
        <f>IF($R$2&lt;&gt;"CPM", IF(AB161&lt;&gt;0, IF($R$2&lt;&gt;"$$$ Short",(AB161+G161)*I161,(AB161+G161)*H161), ""), IF(AB161&lt;&gt;0, AB161+G161, ""))</f>
        <v/>
      </c>
      <c r="T161" s="64" t="str">
        <v/>
      </c>
      <c r="U161" s="7">
        <f>IF(R161&lt;&gt;"", R161+($U$2*R161), "")</f>
        <v/>
      </c>
      <c r="Z161" s="0">
        <v>0.0</v>
      </c>
      <c r="AA161" s="0">
        <v>0.0</v>
      </c>
      <c r="AB161" s="0">
        <v>0.0</v>
      </c>
    </row>
    <row r="162" spans="1:28" customFormat="false">
      <c r="A162" s="0" t="str">
        <v>CHICAGO</v>
      </c>
      <c r="B162" s="0" t="str">
        <v>IL</v>
      </c>
      <c r="C162" s="0" t="str">
        <v/>
      </c>
      <c r="D162" s="0" t="str">
        <v>MESA</v>
      </c>
      <c r="E162" s="0" t="str">
        <v>AZ</v>
      </c>
      <c r="F162" s="0" t="str">
        <v/>
      </c>
      <c r="G162" s="7">
        <f>IF(AND($G$3&lt;&gt;"STND",$G$3&lt;&gt;"Enter Fuel"), $G$3, 0.0)</f>
        <v/>
      </c>
      <c r="H162" s="0">
        <v>0.0</v>
      </c>
      <c r="I162" s="0">
        <v>0.0</v>
      </c>
      <c r="K162" s="7">
        <f>IF(Z162&lt;&gt;0, IF($L$2&lt;&gt;"CPM", IF($L$2&lt;&gt;"$$$ Short",Z162*I162,Z162*H162), Z162), "")</f>
        <v/>
      </c>
      <c r="L162" s="56">
        <f>IF(AA162&lt;&gt;0, IF($L$2&lt;&gt;"CPM", IF($L$2&lt;&gt;"$$$ Short",AA162*I162,AA162*H162), AA162), "")</f>
        <v/>
      </c>
      <c r="M162" s="7">
        <f>IF(AB162&lt;&gt;0, IF($L$2&lt;&gt;"CPM", IF($L$2&lt;&gt;"$$$ Short",AB162*I162,AB162*H162), AB162), "")</f>
        <v/>
      </c>
      <c r="N162" s="64" t="str">
        <v/>
      </c>
      <c r="O162" s="7">
        <f>IF(L162&lt;&gt;"", L162+($O$2*L162), "")</f>
        <v/>
      </c>
      <c r="Q162" s="7">
        <f>IF($R$2&lt;&gt;"CPM", IF(Z162&lt;&gt;0, IF($R$2&lt;&gt;"$$$ Short",(Z162+G162)*I162,(Z162+G162)*H162), ""), IF(Z162&lt;&gt;0, Z162+G162, ""))</f>
        <v/>
      </c>
      <c r="R162" s="56">
        <f>IF($R$2&lt;&gt;"CPM", IF(AA162&lt;&gt;0, IF($R$2&lt;&gt;"$$$ Short",(AA162+G162)*I162,(AA162+G162)*H162), ""), IF(AA162&lt;&gt;0, AA162+G162, ""))</f>
        <v/>
      </c>
      <c r="S162" s="7">
        <f>IF($R$2&lt;&gt;"CPM", IF(AB162&lt;&gt;0, IF($R$2&lt;&gt;"$$$ Short",(AB162+G162)*I162,(AB162+G162)*H162), ""), IF(AB162&lt;&gt;0, AB162+G162, ""))</f>
        <v/>
      </c>
      <c r="T162" s="64" t="str">
        <v/>
      </c>
      <c r="U162" s="7">
        <f>IF(R162&lt;&gt;"", R162+($U$2*R162), "")</f>
        <v/>
      </c>
      <c r="Z162" s="0">
        <v>0.0</v>
      </c>
      <c r="AA162" s="0">
        <v>0.0</v>
      </c>
      <c r="AB162" s="0">
        <v>0.0</v>
      </c>
    </row>
    <row r="163" spans="1:28" customFormat="false">
      <c r="A163" s="0" t="str">
        <v>CHICAGO</v>
      </c>
      <c r="B163" s="0" t="str">
        <v>IL</v>
      </c>
      <c r="C163" s="0" t="str">
        <v/>
      </c>
      <c r="D163" s="0" t="str">
        <v>PHOENIX</v>
      </c>
      <c r="E163" s="0" t="str">
        <v>AZ</v>
      </c>
      <c r="F163" s="0" t="str">
        <v/>
      </c>
      <c r="G163" s="7">
        <f>IF(AND($G$3&lt;&gt;"STND",$G$3&lt;&gt;"Enter Fuel"), $G$3, 0.0)</f>
        <v/>
      </c>
      <c r="H163" s="0">
        <v>0.0</v>
      </c>
      <c r="I163" s="0">
        <v>0.0</v>
      </c>
      <c r="K163" s="7">
        <f>IF(Z163&lt;&gt;0, IF($L$2&lt;&gt;"CPM", IF($L$2&lt;&gt;"$$$ Short",Z163*I163,Z163*H163), Z163), "")</f>
        <v/>
      </c>
      <c r="L163" s="56">
        <f>IF(AA163&lt;&gt;0, IF($L$2&lt;&gt;"CPM", IF($L$2&lt;&gt;"$$$ Short",AA163*I163,AA163*H163), AA163), "")</f>
        <v/>
      </c>
      <c r="M163" s="7">
        <f>IF(AB163&lt;&gt;0, IF($L$2&lt;&gt;"CPM", IF($L$2&lt;&gt;"$$$ Short",AB163*I163,AB163*H163), AB163), "")</f>
        <v/>
      </c>
      <c r="N163" s="64" t="str">
        <v/>
      </c>
      <c r="O163" s="7">
        <f>IF(L163&lt;&gt;"", L163+($O$2*L163), "")</f>
        <v/>
      </c>
      <c r="Q163" s="7">
        <f>IF($R$2&lt;&gt;"CPM", IF(Z163&lt;&gt;0, IF($R$2&lt;&gt;"$$$ Short",(Z163+G163)*I163,(Z163+G163)*H163), ""), IF(Z163&lt;&gt;0, Z163+G163, ""))</f>
        <v/>
      </c>
      <c r="R163" s="56">
        <f>IF($R$2&lt;&gt;"CPM", IF(AA163&lt;&gt;0, IF($R$2&lt;&gt;"$$$ Short",(AA163+G163)*I163,(AA163+G163)*H163), ""), IF(AA163&lt;&gt;0, AA163+G163, ""))</f>
        <v/>
      </c>
      <c r="S163" s="7">
        <f>IF($R$2&lt;&gt;"CPM", IF(AB163&lt;&gt;0, IF($R$2&lt;&gt;"$$$ Short",(AB163+G163)*I163,(AB163+G163)*H163), ""), IF(AB163&lt;&gt;0, AB163+G163, ""))</f>
        <v/>
      </c>
      <c r="T163" s="64" t="str">
        <v/>
      </c>
      <c r="U163" s="7">
        <f>IF(R163&lt;&gt;"", R163+($U$2*R163), "")</f>
        <v/>
      </c>
      <c r="Z163" s="0">
        <v>0.0</v>
      </c>
      <c r="AA163" s="0">
        <v>0.0</v>
      </c>
      <c r="AB163" s="0">
        <v>0.0</v>
      </c>
    </row>
    <row r="164" spans="1:28" customFormat="false">
      <c r="A164" s="0" t="str">
        <v>CHICAGO</v>
      </c>
      <c r="B164" s="0" t="str">
        <v>IL</v>
      </c>
      <c r="C164" s="0" t="str">
        <v/>
      </c>
      <c r="D164" s="0" t="str">
        <v>TEMPE</v>
      </c>
      <c r="E164" s="0" t="str">
        <v>AZ</v>
      </c>
      <c r="F164" s="0" t="str">
        <v/>
      </c>
      <c r="G164" s="7">
        <f>IF(AND($G$3&lt;&gt;"STND",$G$3&lt;&gt;"Enter Fuel"), $G$3, 0.0)</f>
        <v/>
      </c>
      <c r="H164" s="0">
        <v>0.0</v>
      </c>
      <c r="I164" s="0">
        <v>0.0</v>
      </c>
      <c r="K164" s="7">
        <f>IF(Z164&lt;&gt;0, IF($L$2&lt;&gt;"CPM", IF($L$2&lt;&gt;"$$$ Short",Z164*I164,Z164*H164), Z164), "")</f>
        <v/>
      </c>
      <c r="L164" s="56">
        <f>IF(AA164&lt;&gt;0, IF($L$2&lt;&gt;"CPM", IF($L$2&lt;&gt;"$$$ Short",AA164*I164,AA164*H164), AA164), "")</f>
        <v/>
      </c>
      <c r="M164" s="7">
        <f>IF(AB164&lt;&gt;0, IF($L$2&lt;&gt;"CPM", IF($L$2&lt;&gt;"$$$ Short",AB164*I164,AB164*H164), AB164), "")</f>
        <v/>
      </c>
      <c r="N164" s="64" t="str">
        <v/>
      </c>
      <c r="O164" s="7">
        <f>IF(L164&lt;&gt;"", L164+($O$2*L164), "")</f>
        <v/>
      </c>
      <c r="Q164" s="7">
        <f>IF($R$2&lt;&gt;"CPM", IF(Z164&lt;&gt;0, IF($R$2&lt;&gt;"$$$ Short",(Z164+G164)*I164,(Z164+G164)*H164), ""), IF(Z164&lt;&gt;0, Z164+G164, ""))</f>
        <v/>
      </c>
      <c r="R164" s="56">
        <f>IF($R$2&lt;&gt;"CPM", IF(AA164&lt;&gt;0, IF($R$2&lt;&gt;"$$$ Short",(AA164+G164)*I164,(AA164+G164)*H164), ""), IF(AA164&lt;&gt;0, AA164+G164, ""))</f>
        <v/>
      </c>
      <c r="S164" s="7">
        <f>IF($R$2&lt;&gt;"CPM", IF(AB164&lt;&gt;0, IF($R$2&lt;&gt;"$$$ Short",(AB164+G164)*I164,(AB164+G164)*H164), ""), IF(AB164&lt;&gt;0, AB164+G164, ""))</f>
        <v/>
      </c>
      <c r="T164" s="64" t="str">
        <v/>
      </c>
      <c r="U164" s="7">
        <f>IF(R164&lt;&gt;"", R164+($U$2*R164), "")</f>
        <v/>
      </c>
      <c r="Z164" s="0">
        <v>0.0</v>
      </c>
      <c r="AA164" s="0">
        <v>0.0</v>
      </c>
      <c r="AB164" s="0">
        <v>0.0</v>
      </c>
    </row>
    <row r="165" spans="1:28" customFormat="false">
      <c r="A165" s="0" t="str">
        <v>CHICAGO</v>
      </c>
      <c r="B165" s="0" t="str">
        <v>IL</v>
      </c>
      <c r="C165" s="0" t="str">
        <v/>
      </c>
      <c r="D165" s="0" t="str">
        <v>TOLLESON</v>
      </c>
      <c r="E165" s="0" t="str">
        <v>AZ</v>
      </c>
      <c r="F165" s="0" t="str">
        <v/>
      </c>
      <c r="G165" s="7">
        <f>IF(AND($G$3&lt;&gt;"STND",$G$3&lt;&gt;"Enter Fuel"), $G$3, 0.0)</f>
        <v/>
      </c>
      <c r="H165" s="0">
        <v>0.0</v>
      </c>
      <c r="I165" s="0">
        <v>0.0</v>
      </c>
      <c r="K165" s="7">
        <f>IF(Z165&lt;&gt;0, IF($L$2&lt;&gt;"CPM", IF($L$2&lt;&gt;"$$$ Short",Z165*I165,Z165*H165), Z165), "")</f>
        <v/>
      </c>
      <c r="L165" s="56">
        <f>IF(AA165&lt;&gt;0, IF($L$2&lt;&gt;"CPM", IF($L$2&lt;&gt;"$$$ Short",AA165*I165,AA165*H165), AA165), "")</f>
        <v/>
      </c>
      <c r="M165" s="7">
        <f>IF(AB165&lt;&gt;0, IF($L$2&lt;&gt;"CPM", IF($L$2&lt;&gt;"$$$ Short",AB165*I165,AB165*H165), AB165), "")</f>
        <v/>
      </c>
      <c r="N165" s="64" t="str">
        <v/>
      </c>
      <c r="O165" s="7">
        <f>IF(L165&lt;&gt;"", L165+($O$2*L165), "")</f>
        <v/>
      </c>
      <c r="Q165" s="7">
        <f>IF($R$2&lt;&gt;"CPM", IF(Z165&lt;&gt;0, IF($R$2&lt;&gt;"$$$ Short",(Z165+G165)*I165,(Z165+G165)*H165), ""), IF(Z165&lt;&gt;0, Z165+G165, ""))</f>
        <v/>
      </c>
      <c r="R165" s="56">
        <f>IF($R$2&lt;&gt;"CPM", IF(AA165&lt;&gt;0, IF($R$2&lt;&gt;"$$$ Short",(AA165+G165)*I165,(AA165+G165)*H165), ""), IF(AA165&lt;&gt;0, AA165+G165, ""))</f>
        <v/>
      </c>
      <c r="S165" s="7">
        <f>IF($R$2&lt;&gt;"CPM", IF(AB165&lt;&gt;0, IF($R$2&lt;&gt;"$$$ Short",(AB165+G165)*I165,(AB165+G165)*H165), ""), IF(AB165&lt;&gt;0, AB165+G165, ""))</f>
        <v/>
      </c>
      <c r="T165" s="64" t="str">
        <v/>
      </c>
      <c r="U165" s="7">
        <f>IF(R165&lt;&gt;"", R165+($U$2*R165), "")</f>
        <v/>
      </c>
      <c r="Z165" s="0">
        <v>0.0</v>
      </c>
      <c r="AA165" s="0">
        <v>0.0</v>
      </c>
      <c r="AB165" s="0">
        <v>0.0</v>
      </c>
    </row>
    <row r="166" spans="1:28" customFormat="false">
      <c r="A166" s="0" t="str">
        <v>CHICAGO</v>
      </c>
      <c r="B166" s="0" t="str">
        <v>IL</v>
      </c>
      <c r="C166" s="0" t="str">
        <v/>
      </c>
      <c r="D166" s="0" t="str">
        <v>TUCSON</v>
      </c>
      <c r="E166" s="0" t="str">
        <v>AZ</v>
      </c>
      <c r="F166" s="0" t="str">
        <v/>
      </c>
      <c r="G166" s="7">
        <f>IF(AND($G$3&lt;&gt;"STND",$G$3&lt;&gt;"Enter Fuel"), $G$3, 0.0)</f>
        <v/>
      </c>
      <c r="H166" s="0">
        <v>0.0</v>
      </c>
      <c r="I166" s="0">
        <v>0.0</v>
      </c>
      <c r="K166" s="7">
        <f>IF(Z166&lt;&gt;0, IF($L$2&lt;&gt;"CPM", IF($L$2&lt;&gt;"$$$ Short",Z166*I166,Z166*H166), Z166), "")</f>
        <v/>
      </c>
      <c r="L166" s="56">
        <f>IF(AA166&lt;&gt;0, IF($L$2&lt;&gt;"CPM", IF($L$2&lt;&gt;"$$$ Short",AA166*I166,AA166*H166), AA166), "")</f>
        <v/>
      </c>
      <c r="M166" s="7">
        <f>IF(AB166&lt;&gt;0, IF($L$2&lt;&gt;"CPM", IF($L$2&lt;&gt;"$$$ Short",AB166*I166,AB166*H166), AB166), "")</f>
        <v/>
      </c>
      <c r="N166" s="64" t="str">
        <v/>
      </c>
      <c r="O166" s="7">
        <f>IF(L166&lt;&gt;"", L166+($O$2*L166), "")</f>
        <v/>
      </c>
      <c r="Q166" s="7">
        <f>IF($R$2&lt;&gt;"CPM", IF(Z166&lt;&gt;0, IF($R$2&lt;&gt;"$$$ Short",(Z166+G166)*I166,(Z166+G166)*H166), ""), IF(Z166&lt;&gt;0, Z166+G166, ""))</f>
        <v/>
      </c>
      <c r="R166" s="56">
        <f>IF($R$2&lt;&gt;"CPM", IF(AA166&lt;&gt;0, IF($R$2&lt;&gt;"$$$ Short",(AA166+G166)*I166,(AA166+G166)*H166), ""), IF(AA166&lt;&gt;0, AA166+G166, ""))</f>
        <v/>
      </c>
      <c r="S166" s="7">
        <f>IF($R$2&lt;&gt;"CPM", IF(AB166&lt;&gt;0, IF($R$2&lt;&gt;"$$$ Short",(AB166+G166)*I166,(AB166+G166)*H166), ""), IF(AB166&lt;&gt;0, AB166+G166, ""))</f>
        <v/>
      </c>
      <c r="T166" s="64" t="str">
        <v/>
      </c>
      <c r="U166" s="7">
        <f>IF(R166&lt;&gt;"", R166+($U$2*R166), "")</f>
        <v/>
      </c>
      <c r="Z166" s="0">
        <v>0.0</v>
      </c>
      <c r="AA166" s="0">
        <v>0.0</v>
      </c>
      <c r="AB166" s="0">
        <v>0.0</v>
      </c>
    </row>
    <row r="167" spans="1:28" customFormat="false">
      <c r="A167" s="0" t="str">
        <v>CHICAGO</v>
      </c>
      <c r="B167" s="0" t="str">
        <v>IL</v>
      </c>
      <c r="C167" s="0" t="str">
        <v/>
      </c>
      <c r="D167" s="0" t="str">
        <v>YUMA</v>
      </c>
      <c r="E167" s="0" t="str">
        <v>AZ</v>
      </c>
      <c r="F167" s="0" t="str">
        <v/>
      </c>
      <c r="G167" s="7">
        <f>IF(AND($G$3&lt;&gt;"STND",$G$3&lt;&gt;"Enter Fuel"), $G$3, 0.0)</f>
        <v/>
      </c>
      <c r="H167" s="0">
        <v>0.0</v>
      </c>
      <c r="I167" s="0">
        <v>0.0</v>
      </c>
      <c r="K167" s="7">
        <f>IF(Z167&lt;&gt;0, IF($L$2&lt;&gt;"CPM", IF($L$2&lt;&gt;"$$$ Short",Z167*I167,Z167*H167), Z167), "")</f>
        <v/>
      </c>
      <c r="L167" s="56">
        <f>IF(AA167&lt;&gt;0, IF($L$2&lt;&gt;"CPM", IF($L$2&lt;&gt;"$$$ Short",AA167*I167,AA167*H167), AA167), "")</f>
        <v/>
      </c>
      <c r="M167" s="7">
        <f>IF(AB167&lt;&gt;0, IF($L$2&lt;&gt;"CPM", IF($L$2&lt;&gt;"$$$ Short",AB167*I167,AB167*H167), AB167), "")</f>
        <v/>
      </c>
      <c r="N167" s="64" t="str">
        <v/>
      </c>
      <c r="O167" s="7">
        <f>IF(L167&lt;&gt;"", L167+($O$2*L167), "")</f>
        <v/>
      </c>
      <c r="Q167" s="7">
        <f>IF($R$2&lt;&gt;"CPM", IF(Z167&lt;&gt;0, IF($R$2&lt;&gt;"$$$ Short",(Z167+G167)*I167,(Z167+G167)*H167), ""), IF(Z167&lt;&gt;0, Z167+G167, ""))</f>
        <v/>
      </c>
      <c r="R167" s="56">
        <f>IF($R$2&lt;&gt;"CPM", IF(AA167&lt;&gt;0, IF($R$2&lt;&gt;"$$$ Short",(AA167+G167)*I167,(AA167+G167)*H167), ""), IF(AA167&lt;&gt;0, AA167+G167, ""))</f>
        <v/>
      </c>
      <c r="S167" s="7">
        <f>IF($R$2&lt;&gt;"CPM", IF(AB167&lt;&gt;0, IF($R$2&lt;&gt;"$$$ Short",(AB167+G167)*I167,(AB167+G167)*H167), ""), IF(AB167&lt;&gt;0, AB167+G167, ""))</f>
        <v/>
      </c>
      <c r="T167" s="64" t="str">
        <v/>
      </c>
      <c r="U167" s="7">
        <f>IF(R167&lt;&gt;"", R167+($U$2*R167), "")</f>
        <v/>
      </c>
      <c r="Z167" s="0">
        <v>0.0</v>
      </c>
      <c r="AA167" s="0">
        <v>0.0</v>
      </c>
      <c r="AB167" s="0">
        <v>0.0</v>
      </c>
    </row>
    <row r="168" spans="1:28" customFormat="false">
      <c r="A168" s="0" t="str">
        <v>CHICAGO</v>
      </c>
      <c r="B168" s="0" t="str">
        <v>IL</v>
      </c>
      <c r="C168" s="0" t="str">
        <v/>
      </c>
      <c r="D168" s="0" t="str">
        <v>ANAHEIM</v>
      </c>
      <c r="E168" s="0" t="str">
        <v>CA</v>
      </c>
      <c r="F168" s="0" t="str">
        <v/>
      </c>
      <c r="G168" s="7">
        <f>IF(AND($G$3&lt;&gt;"STND",$G$3&lt;&gt;"Enter Fuel"), $G$3, 0.0)</f>
        <v/>
      </c>
      <c r="H168" s="0">
        <v>0.0</v>
      </c>
      <c r="I168" s="0">
        <v>0.0</v>
      </c>
      <c r="K168" s="7">
        <f>IF(Z168&lt;&gt;0, IF($L$2&lt;&gt;"CPM", IF($L$2&lt;&gt;"$$$ Short",Z168*I168,Z168*H168), Z168), "")</f>
        <v/>
      </c>
      <c r="L168" s="56">
        <f>IF(AA168&lt;&gt;0, IF($L$2&lt;&gt;"CPM", IF($L$2&lt;&gt;"$$$ Short",AA168*I168,AA168*H168), AA168), "")</f>
        <v/>
      </c>
      <c r="M168" s="7">
        <f>IF(AB168&lt;&gt;0, IF($L$2&lt;&gt;"CPM", IF($L$2&lt;&gt;"$$$ Short",AB168*I168,AB168*H168), AB168), "")</f>
        <v/>
      </c>
      <c r="N168" s="64" t="str">
        <v/>
      </c>
      <c r="O168" s="7">
        <f>IF(L168&lt;&gt;"", L168+($O$2*L168), "")</f>
        <v/>
      </c>
      <c r="Q168" s="7">
        <f>IF($R$2&lt;&gt;"CPM", IF(Z168&lt;&gt;0, IF($R$2&lt;&gt;"$$$ Short",(Z168+G168)*I168,(Z168+G168)*H168), ""), IF(Z168&lt;&gt;0, Z168+G168, ""))</f>
        <v/>
      </c>
      <c r="R168" s="56">
        <f>IF($R$2&lt;&gt;"CPM", IF(AA168&lt;&gt;0, IF($R$2&lt;&gt;"$$$ Short",(AA168+G168)*I168,(AA168+G168)*H168), ""), IF(AA168&lt;&gt;0, AA168+G168, ""))</f>
        <v/>
      </c>
      <c r="S168" s="7">
        <f>IF($R$2&lt;&gt;"CPM", IF(AB168&lt;&gt;0, IF($R$2&lt;&gt;"$$$ Short",(AB168+G168)*I168,(AB168+G168)*H168), ""), IF(AB168&lt;&gt;0, AB168+G168, ""))</f>
        <v/>
      </c>
      <c r="T168" s="64" t="str">
        <v/>
      </c>
      <c r="U168" s="7">
        <f>IF(R168&lt;&gt;"", R168+($U$2*R168), "")</f>
        <v/>
      </c>
      <c r="Z168" s="0">
        <v>0.0</v>
      </c>
      <c r="AA168" s="0">
        <v>0.0</v>
      </c>
      <c r="AB168" s="0">
        <v>0.0</v>
      </c>
    </row>
    <row r="169" spans="1:28" customFormat="false">
      <c r="A169" s="0" t="str">
        <v>CHICAGO</v>
      </c>
      <c r="B169" s="0" t="str">
        <v>IL</v>
      </c>
      <c r="C169" s="0" t="str">
        <v/>
      </c>
      <c r="D169" s="0" t="str">
        <v>BAKERSFIELD</v>
      </c>
      <c r="E169" s="0" t="str">
        <v>CA</v>
      </c>
      <c r="F169" s="0" t="str">
        <v/>
      </c>
      <c r="G169" s="7">
        <f>IF(AND($G$3&lt;&gt;"STND",$G$3&lt;&gt;"Enter Fuel"), $G$3, 0.0)</f>
        <v/>
      </c>
      <c r="H169" s="0">
        <v>0.0</v>
      </c>
      <c r="I169" s="0">
        <v>0.0</v>
      </c>
      <c r="K169" s="7">
        <f>IF(Z169&lt;&gt;0, IF($L$2&lt;&gt;"CPM", IF($L$2&lt;&gt;"$$$ Short",Z169*I169,Z169*H169), Z169), "")</f>
        <v/>
      </c>
      <c r="L169" s="56">
        <f>IF(AA169&lt;&gt;0, IF($L$2&lt;&gt;"CPM", IF($L$2&lt;&gt;"$$$ Short",AA169*I169,AA169*H169), AA169), "")</f>
        <v/>
      </c>
      <c r="M169" s="7">
        <f>IF(AB169&lt;&gt;0, IF($L$2&lt;&gt;"CPM", IF($L$2&lt;&gt;"$$$ Short",AB169*I169,AB169*H169), AB169), "")</f>
        <v/>
      </c>
      <c r="N169" s="64" t="str">
        <v/>
      </c>
      <c r="O169" s="7">
        <f>IF(L169&lt;&gt;"", L169+($O$2*L169), "")</f>
        <v/>
      </c>
      <c r="Q169" s="7">
        <f>IF($R$2&lt;&gt;"CPM", IF(Z169&lt;&gt;0, IF($R$2&lt;&gt;"$$$ Short",(Z169+G169)*I169,(Z169+G169)*H169), ""), IF(Z169&lt;&gt;0, Z169+G169, ""))</f>
        <v/>
      </c>
      <c r="R169" s="56">
        <f>IF($R$2&lt;&gt;"CPM", IF(AA169&lt;&gt;0, IF($R$2&lt;&gt;"$$$ Short",(AA169+G169)*I169,(AA169+G169)*H169), ""), IF(AA169&lt;&gt;0, AA169+G169, ""))</f>
        <v/>
      </c>
      <c r="S169" s="7">
        <f>IF($R$2&lt;&gt;"CPM", IF(AB169&lt;&gt;0, IF($R$2&lt;&gt;"$$$ Short",(AB169+G169)*I169,(AB169+G169)*H169), ""), IF(AB169&lt;&gt;0, AB169+G169, ""))</f>
        <v/>
      </c>
      <c r="T169" s="64" t="str">
        <v/>
      </c>
      <c r="U169" s="7">
        <f>IF(R169&lt;&gt;"", R169+($U$2*R169), "")</f>
        <v/>
      </c>
      <c r="Z169" s="0">
        <v>0.0</v>
      </c>
      <c r="AA169" s="0">
        <v>0.0</v>
      </c>
      <c r="AB169" s="0">
        <v>0.0</v>
      </c>
    </row>
    <row r="170" spans="1:28" customFormat="false">
      <c r="A170" s="0" t="str">
        <v>CHICAGO</v>
      </c>
      <c r="B170" s="0" t="str">
        <v>IL</v>
      </c>
      <c r="C170" s="0" t="str">
        <v/>
      </c>
      <c r="D170" s="0" t="str">
        <v>BRISBANE</v>
      </c>
      <c r="E170" s="0" t="str">
        <v>CA</v>
      </c>
      <c r="F170" s="0" t="str">
        <v/>
      </c>
      <c r="G170" s="7">
        <f>IF(AND($G$3&lt;&gt;"STND",$G$3&lt;&gt;"Enter Fuel"), $G$3, 0.0)</f>
        <v/>
      </c>
      <c r="H170" s="0">
        <v>0.0</v>
      </c>
      <c r="I170" s="0">
        <v>0.0</v>
      </c>
      <c r="K170" s="7">
        <f>IF(Z170&lt;&gt;0, IF($L$2&lt;&gt;"CPM", IF($L$2&lt;&gt;"$$$ Short",Z170*I170,Z170*H170), Z170), "")</f>
        <v/>
      </c>
      <c r="L170" s="56">
        <f>IF(AA170&lt;&gt;0, IF($L$2&lt;&gt;"CPM", IF($L$2&lt;&gt;"$$$ Short",AA170*I170,AA170*H170), AA170), "")</f>
        <v/>
      </c>
      <c r="M170" s="7">
        <f>IF(AB170&lt;&gt;0, IF($L$2&lt;&gt;"CPM", IF($L$2&lt;&gt;"$$$ Short",AB170*I170,AB170*H170), AB170), "")</f>
        <v/>
      </c>
      <c r="N170" s="64" t="str">
        <v/>
      </c>
      <c r="O170" s="7">
        <f>IF(L170&lt;&gt;"", L170+($O$2*L170), "")</f>
        <v/>
      </c>
      <c r="Q170" s="7">
        <f>IF($R$2&lt;&gt;"CPM", IF(Z170&lt;&gt;0, IF($R$2&lt;&gt;"$$$ Short",(Z170+G170)*I170,(Z170+G170)*H170), ""), IF(Z170&lt;&gt;0, Z170+G170, ""))</f>
        <v/>
      </c>
      <c r="R170" s="56">
        <f>IF($R$2&lt;&gt;"CPM", IF(AA170&lt;&gt;0, IF($R$2&lt;&gt;"$$$ Short",(AA170+G170)*I170,(AA170+G170)*H170), ""), IF(AA170&lt;&gt;0, AA170+G170, ""))</f>
        <v/>
      </c>
      <c r="S170" s="7">
        <f>IF($R$2&lt;&gt;"CPM", IF(AB170&lt;&gt;0, IF($R$2&lt;&gt;"$$$ Short",(AB170+G170)*I170,(AB170+G170)*H170), ""), IF(AB170&lt;&gt;0, AB170+G170, ""))</f>
        <v/>
      </c>
      <c r="T170" s="64" t="str">
        <v/>
      </c>
      <c r="U170" s="7">
        <f>IF(R170&lt;&gt;"", R170+($U$2*R170), "")</f>
        <v/>
      </c>
      <c r="Z170" s="0">
        <v>0.0</v>
      </c>
      <c r="AA170" s="0">
        <v>0.0</v>
      </c>
      <c r="AB170" s="0">
        <v>0.0</v>
      </c>
    </row>
    <row r="171" spans="1:28" customFormat="false">
      <c r="A171" s="0" t="str">
        <v>CHICAGO</v>
      </c>
      <c r="B171" s="0" t="str">
        <v>IL</v>
      </c>
      <c r="C171" s="0" t="str">
        <v/>
      </c>
      <c r="D171" s="0" t="str">
        <v>CALEXICO</v>
      </c>
      <c r="E171" s="0" t="str">
        <v>CA</v>
      </c>
      <c r="F171" s="0" t="str">
        <v/>
      </c>
      <c r="G171" s="7">
        <f>IF(AND($G$3&lt;&gt;"STND",$G$3&lt;&gt;"Enter Fuel"), $G$3, 0.0)</f>
        <v/>
      </c>
      <c r="H171" s="0">
        <v>0.0</v>
      </c>
      <c r="I171" s="0">
        <v>0.0</v>
      </c>
      <c r="K171" s="7">
        <f>IF(Z171&lt;&gt;0, IF($L$2&lt;&gt;"CPM", IF($L$2&lt;&gt;"$$$ Short",Z171*I171,Z171*H171), Z171), "")</f>
        <v/>
      </c>
      <c r="L171" s="56">
        <f>IF(AA171&lt;&gt;0, IF($L$2&lt;&gt;"CPM", IF($L$2&lt;&gt;"$$$ Short",AA171*I171,AA171*H171), AA171), "")</f>
        <v/>
      </c>
      <c r="M171" s="7">
        <f>IF(AB171&lt;&gt;0, IF($L$2&lt;&gt;"CPM", IF($L$2&lt;&gt;"$$$ Short",AB171*I171,AB171*H171), AB171), "")</f>
        <v/>
      </c>
      <c r="N171" s="64" t="str">
        <v/>
      </c>
      <c r="O171" s="7">
        <f>IF(L171&lt;&gt;"", L171+($O$2*L171), "")</f>
        <v/>
      </c>
      <c r="Q171" s="7">
        <f>IF($R$2&lt;&gt;"CPM", IF(Z171&lt;&gt;0, IF($R$2&lt;&gt;"$$$ Short",(Z171+G171)*I171,(Z171+G171)*H171), ""), IF(Z171&lt;&gt;0, Z171+G171, ""))</f>
        <v/>
      </c>
      <c r="R171" s="56">
        <f>IF($R$2&lt;&gt;"CPM", IF(AA171&lt;&gt;0, IF($R$2&lt;&gt;"$$$ Short",(AA171+G171)*I171,(AA171+G171)*H171), ""), IF(AA171&lt;&gt;0, AA171+G171, ""))</f>
        <v/>
      </c>
      <c r="S171" s="7">
        <f>IF($R$2&lt;&gt;"CPM", IF(AB171&lt;&gt;0, IF($R$2&lt;&gt;"$$$ Short",(AB171+G171)*I171,(AB171+G171)*H171), ""), IF(AB171&lt;&gt;0, AB171+G171, ""))</f>
        <v/>
      </c>
      <c r="T171" s="64" t="str">
        <v/>
      </c>
      <c r="U171" s="7">
        <f>IF(R171&lt;&gt;"", R171+($U$2*R171), "")</f>
        <v/>
      </c>
      <c r="Z171" s="0">
        <v>0.0</v>
      </c>
      <c r="AA171" s="0">
        <v>0.0</v>
      </c>
      <c r="AB171" s="0">
        <v>0.0</v>
      </c>
    </row>
    <row r="172" spans="1:28" customFormat="false">
      <c r="A172" s="0" t="str">
        <v>CHICAGO</v>
      </c>
      <c r="B172" s="0" t="str">
        <v>IL</v>
      </c>
      <c r="C172" s="0" t="str">
        <v/>
      </c>
      <c r="D172" s="0" t="str">
        <v>CAMPBELL</v>
      </c>
      <c r="E172" s="0" t="str">
        <v>CA</v>
      </c>
      <c r="F172" s="0" t="str">
        <v/>
      </c>
      <c r="G172" s="7">
        <f>IF(AND($G$3&lt;&gt;"STND",$G$3&lt;&gt;"Enter Fuel"), $G$3, 0.0)</f>
        <v/>
      </c>
      <c r="H172" s="0">
        <v>0.0</v>
      </c>
      <c r="I172" s="0">
        <v>0.0</v>
      </c>
      <c r="K172" s="7">
        <f>IF(Z172&lt;&gt;0, IF($L$2&lt;&gt;"CPM", IF($L$2&lt;&gt;"$$$ Short",Z172*I172,Z172*H172), Z172), "")</f>
        <v/>
      </c>
      <c r="L172" s="56">
        <f>IF(AA172&lt;&gt;0, IF($L$2&lt;&gt;"CPM", IF($L$2&lt;&gt;"$$$ Short",AA172*I172,AA172*H172), AA172), "")</f>
        <v/>
      </c>
      <c r="M172" s="7">
        <f>IF(AB172&lt;&gt;0, IF($L$2&lt;&gt;"CPM", IF($L$2&lt;&gt;"$$$ Short",AB172*I172,AB172*H172), AB172), "")</f>
        <v/>
      </c>
      <c r="N172" s="64" t="str">
        <v/>
      </c>
      <c r="O172" s="7">
        <f>IF(L172&lt;&gt;"", L172+($O$2*L172), "")</f>
        <v/>
      </c>
      <c r="Q172" s="7">
        <f>IF($R$2&lt;&gt;"CPM", IF(Z172&lt;&gt;0, IF($R$2&lt;&gt;"$$$ Short",(Z172+G172)*I172,(Z172+G172)*H172), ""), IF(Z172&lt;&gt;0, Z172+G172, ""))</f>
        <v/>
      </c>
      <c r="R172" s="56">
        <f>IF($R$2&lt;&gt;"CPM", IF(AA172&lt;&gt;0, IF($R$2&lt;&gt;"$$$ Short",(AA172+G172)*I172,(AA172+G172)*H172), ""), IF(AA172&lt;&gt;0, AA172+G172, ""))</f>
        <v/>
      </c>
      <c r="S172" s="7">
        <f>IF($R$2&lt;&gt;"CPM", IF(AB172&lt;&gt;0, IF($R$2&lt;&gt;"$$$ Short",(AB172+G172)*I172,(AB172+G172)*H172), ""), IF(AB172&lt;&gt;0, AB172+G172, ""))</f>
        <v/>
      </c>
      <c r="T172" s="64" t="str">
        <v/>
      </c>
      <c r="U172" s="7">
        <f>IF(R172&lt;&gt;"", R172+($U$2*R172), "")</f>
        <v/>
      </c>
      <c r="Z172" s="0">
        <v>0.0</v>
      </c>
      <c r="AA172" s="0">
        <v>0.0</v>
      </c>
      <c r="AB172" s="0">
        <v>0.0</v>
      </c>
    </row>
    <row r="173" spans="1:28" customFormat="false">
      <c r="A173" s="0" t="str">
        <v>CHICAGO</v>
      </c>
      <c r="B173" s="0" t="str">
        <v>IL</v>
      </c>
      <c r="C173" s="0" t="str">
        <v/>
      </c>
      <c r="D173" s="0" t="str">
        <v>CARSON</v>
      </c>
      <c r="E173" s="0" t="str">
        <v>CA</v>
      </c>
      <c r="F173" s="0" t="str">
        <v/>
      </c>
      <c r="G173" s="7">
        <f>IF(AND($G$3&lt;&gt;"STND",$G$3&lt;&gt;"Enter Fuel"), $G$3, 0.0)</f>
        <v/>
      </c>
      <c r="H173" s="0">
        <v>0.0</v>
      </c>
      <c r="I173" s="0">
        <v>0.0</v>
      </c>
      <c r="K173" s="7">
        <f>IF(Z173&lt;&gt;0, IF($L$2&lt;&gt;"CPM", IF($L$2&lt;&gt;"$$$ Short",Z173*I173,Z173*H173), Z173), "")</f>
        <v/>
      </c>
      <c r="L173" s="56">
        <f>IF(AA173&lt;&gt;0, IF($L$2&lt;&gt;"CPM", IF($L$2&lt;&gt;"$$$ Short",AA173*I173,AA173*H173), AA173), "")</f>
        <v/>
      </c>
      <c r="M173" s="7">
        <f>IF(AB173&lt;&gt;0, IF($L$2&lt;&gt;"CPM", IF($L$2&lt;&gt;"$$$ Short",AB173*I173,AB173*H173), AB173), "")</f>
        <v/>
      </c>
      <c r="N173" s="64" t="str">
        <v/>
      </c>
      <c r="O173" s="7">
        <f>IF(L173&lt;&gt;"", L173+($O$2*L173), "")</f>
        <v/>
      </c>
      <c r="Q173" s="7">
        <f>IF($R$2&lt;&gt;"CPM", IF(Z173&lt;&gt;0, IF($R$2&lt;&gt;"$$$ Short",(Z173+G173)*I173,(Z173+G173)*H173), ""), IF(Z173&lt;&gt;0, Z173+G173, ""))</f>
        <v/>
      </c>
      <c r="R173" s="56">
        <f>IF($R$2&lt;&gt;"CPM", IF(AA173&lt;&gt;0, IF($R$2&lt;&gt;"$$$ Short",(AA173+G173)*I173,(AA173+G173)*H173), ""), IF(AA173&lt;&gt;0, AA173+G173, ""))</f>
        <v/>
      </c>
      <c r="S173" s="7">
        <f>IF($R$2&lt;&gt;"CPM", IF(AB173&lt;&gt;0, IF($R$2&lt;&gt;"$$$ Short",(AB173+G173)*I173,(AB173+G173)*H173), ""), IF(AB173&lt;&gt;0, AB173+G173, ""))</f>
        <v/>
      </c>
      <c r="T173" s="64" t="str">
        <v/>
      </c>
      <c r="U173" s="7">
        <f>IF(R173&lt;&gt;"", R173+($U$2*R173), "")</f>
        <v/>
      </c>
      <c r="Z173" s="0">
        <v>0.0</v>
      </c>
      <c r="AA173" s="0">
        <v>0.0</v>
      </c>
      <c r="AB173" s="0">
        <v>0.0</v>
      </c>
    </row>
    <row r="174" spans="1:28" customFormat="false">
      <c r="A174" s="0" t="str">
        <v>CHICAGO</v>
      </c>
      <c r="B174" s="0" t="str">
        <v>IL</v>
      </c>
      <c r="C174" s="0" t="str">
        <v/>
      </c>
      <c r="D174" s="0" t="str">
        <v>CLOVIS</v>
      </c>
      <c r="E174" s="0" t="str">
        <v>CA</v>
      </c>
      <c r="F174" s="0" t="str">
        <v/>
      </c>
      <c r="G174" s="7">
        <f>IF(AND($G$3&lt;&gt;"STND",$G$3&lt;&gt;"Enter Fuel"), $G$3, 0.0)</f>
        <v/>
      </c>
      <c r="H174" s="0">
        <v>0.0</v>
      </c>
      <c r="I174" s="0">
        <v>0.0</v>
      </c>
      <c r="K174" s="7">
        <f>IF(Z174&lt;&gt;0, IF($L$2&lt;&gt;"CPM", IF($L$2&lt;&gt;"$$$ Short",Z174*I174,Z174*H174), Z174), "")</f>
        <v/>
      </c>
      <c r="L174" s="56">
        <f>IF(AA174&lt;&gt;0, IF($L$2&lt;&gt;"CPM", IF($L$2&lt;&gt;"$$$ Short",AA174*I174,AA174*H174), AA174), "")</f>
        <v/>
      </c>
      <c r="M174" s="7">
        <f>IF(AB174&lt;&gt;0, IF($L$2&lt;&gt;"CPM", IF($L$2&lt;&gt;"$$$ Short",AB174*I174,AB174*H174), AB174), "")</f>
        <v/>
      </c>
      <c r="N174" s="64" t="str">
        <v/>
      </c>
      <c r="O174" s="7">
        <f>IF(L174&lt;&gt;"", L174+($O$2*L174), "")</f>
        <v/>
      </c>
      <c r="Q174" s="7">
        <f>IF($R$2&lt;&gt;"CPM", IF(Z174&lt;&gt;0, IF($R$2&lt;&gt;"$$$ Short",(Z174+G174)*I174,(Z174+G174)*H174), ""), IF(Z174&lt;&gt;0, Z174+G174, ""))</f>
        <v/>
      </c>
      <c r="R174" s="56">
        <f>IF($R$2&lt;&gt;"CPM", IF(AA174&lt;&gt;0, IF($R$2&lt;&gt;"$$$ Short",(AA174+G174)*I174,(AA174+G174)*H174), ""), IF(AA174&lt;&gt;0, AA174+G174, ""))</f>
        <v/>
      </c>
      <c r="S174" s="7">
        <f>IF($R$2&lt;&gt;"CPM", IF(AB174&lt;&gt;0, IF($R$2&lt;&gt;"$$$ Short",(AB174+G174)*I174,(AB174+G174)*H174), ""), IF(AB174&lt;&gt;0, AB174+G174, ""))</f>
        <v/>
      </c>
      <c r="T174" s="64" t="str">
        <v/>
      </c>
      <c r="U174" s="7">
        <f>IF(R174&lt;&gt;"", R174+($U$2*R174), "")</f>
        <v/>
      </c>
      <c r="Z174" s="0">
        <v>0.0</v>
      </c>
      <c r="AA174" s="0">
        <v>0.0</v>
      </c>
      <c r="AB174" s="0">
        <v>0.0</v>
      </c>
    </row>
    <row r="175" spans="1:28" customFormat="false">
      <c r="A175" s="0" t="str">
        <v>CHICAGO</v>
      </c>
      <c r="B175" s="0" t="str">
        <v>IL</v>
      </c>
      <c r="C175" s="0" t="str">
        <v/>
      </c>
      <c r="D175" s="0" t="str">
        <v>COLTON</v>
      </c>
      <c r="E175" s="0" t="str">
        <v>CA</v>
      </c>
      <c r="F175" s="0" t="str">
        <v/>
      </c>
      <c r="G175" s="7">
        <f>IF(AND($G$3&lt;&gt;"STND",$G$3&lt;&gt;"Enter Fuel"), $G$3, 0.0)</f>
        <v/>
      </c>
      <c r="H175" s="0">
        <v>0.0</v>
      </c>
      <c r="I175" s="0">
        <v>0.0</v>
      </c>
      <c r="K175" s="7">
        <f>IF(Z175&lt;&gt;0, IF($L$2&lt;&gt;"CPM", IF($L$2&lt;&gt;"$$$ Short",Z175*I175,Z175*H175), Z175), "")</f>
        <v/>
      </c>
      <c r="L175" s="56">
        <f>IF(AA175&lt;&gt;0, IF($L$2&lt;&gt;"CPM", IF($L$2&lt;&gt;"$$$ Short",AA175*I175,AA175*H175), AA175), "")</f>
        <v/>
      </c>
      <c r="M175" s="7">
        <f>IF(AB175&lt;&gt;0, IF($L$2&lt;&gt;"CPM", IF($L$2&lt;&gt;"$$$ Short",AB175*I175,AB175*H175), AB175), "")</f>
        <v/>
      </c>
      <c r="N175" s="64" t="str">
        <v/>
      </c>
      <c r="O175" s="7">
        <f>IF(L175&lt;&gt;"", L175+($O$2*L175), "")</f>
        <v/>
      </c>
      <c r="Q175" s="7">
        <f>IF($R$2&lt;&gt;"CPM", IF(Z175&lt;&gt;0, IF($R$2&lt;&gt;"$$$ Short",(Z175+G175)*I175,(Z175+G175)*H175), ""), IF(Z175&lt;&gt;0, Z175+G175, ""))</f>
        <v/>
      </c>
      <c r="R175" s="56">
        <f>IF($R$2&lt;&gt;"CPM", IF(AA175&lt;&gt;0, IF($R$2&lt;&gt;"$$$ Short",(AA175+G175)*I175,(AA175+G175)*H175), ""), IF(AA175&lt;&gt;0, AA175+G175, ""))</f>
        <v/>
      </c>
      <c r="S175" s="7">
        <f>IF($R$2&lt;&gt;"CPM", IF(AB175&lt;&gt;0, IF($R$2&lt;&gt;"$$$ Short",(AB175+G175)*I175,(AB175+G175)*H175), ""), IF(AB175&lt;&gt;0, AB175+G175, ""))</f>
        <v/>
      </c>
      <c r="T175" s="64" t="str">
        <v/>
      </c>
      <c r="U175" s="7">
        <f>IF(R175&lt;&gt;"", R175+($U$2*R175), "")</f>
        <v/>
      </c>
      <c r="Z175" s="0">
        <v>0.0</v>
      </c>
      <c r="AA175" s="0">
        <v>0.0</v>
      </c>
      <c r="AB175" s="0">
        <v>0.0</v>
      </c>
    </row>
    <row r="176" spans="1:28" customFormat="false">
      <c r="A176" s="0" t="str">
        <v>CHICAGO</v>
      </c>
      <c r="B176" s="0" t="str">
        <v>IL</v>
      </c>
      <c r="C176" s="0" t="str">
        <v/>
      </c>
      <c r="D176" s="0" t="str">
        <v>CONCORD</v>
      </c>
      <c r="E176" s="0" t="str">
        <v>CA</v>
      </c>
      <c r="F176" s="0" t="str">
        <v/>
      </c>
      <c r="G176" s="7">
        <f>IF(AND($G$3&lt;&gt;"STND",$G$3&lt;&gt;"Enter Fuel"), $G$3, 0.0)</f>
        <v/>
      </c>
      <c r="H176" s="0">
        <v>0.0</v>
      </c>
      <c r="I176" s="0">
        <v>0.0</v>
      </c>
      <c r="K176" s="7">
        <f>IF(Z176&lt;&gt;0, IF($L$2&lt;&gt;"CPM", IF($L$2&lt;&gt;"$$$ Short",Z176*I176,Z176*H176), Z176), "")</f>
        <v/>
      </c>
      <c r="L176" s="56">
        <f>IF(AA176&lt;&gt;0, IF($L$2&lt;&gt;"CPM", IF($L$2&lt;&gt;"$$$ Short",AA176*I176,AA176*H176), AA176), "")</f>
        <v/>
      </c>
      <c r="M176" s="7">
        <f>IF(AB176&lt;&gt;0, IF($L$2&lt;&gt;"CPM", IF($L$2&lt;&gt;"$$$ Short",AB176*I176,AB176*H176), AB176), "")</f>
        <v/>
      </c>
      <c r="N176" s="64" t="str">
        <v/>
      </c>
      <c r="O176" s="7">
        <f>IF(L176&lt;&gt;"", L176+($O$2*L176), "")</f>
        <v/>
      </c>
      <c r="Q176" s="7">
        <f>IF($R$2&lt;&gt;"CPM", IF(Z176&lt;&gt;0, IF($R$2&lt;&gt;"$$$ Short",(Z176+G176)*I176,(Z176+G176)*H176), ""), IF(Z176&lt;&gt;0, Z176+G176, ""))</f>
        <v/>
      </c>
      <c r="R176" s="56">
        <f>IF($R$2&lt;&gt;"CPM", IF(AA176&lt;&gt;0, IF($R$2&lt;&gt;"$$$ Short",(AA176+G176)*I176,(AA176+G176)*H176), ""), IF(AA176&lt;&gt;0, AA176+G176, ""))</f>
        <v/>
      </c>
      <c r="S176" s="7">
        <f>IF($R$2&lt;&gt;"CPM", IF(AB176&lt;&gt;0, IF($R$2&lt;&gt;"$$$ Short",(AB176+G176)*I176,(AB176+G176)*H176), ""), IF(AB176&lt;&gt;0, AB176+G176, ""))</f>
        <v/>
      </c>
      <c r="T176" s="64" t="str">
        <v/>
      </c>
      <c r="U176" s="7">
        <f>IF(R176&lt;&gt;"", R176+($U$2*R176), "")</f>
        <v/>
      </c>
      <c r="Z176" s="0">
        <v>0.0</v>
      </c>
      <c r="AA176" s="0">
        <v>0.0</v>
      </c>
      <c r="AB176" s="0">
        <v>0.0</v>
      </c>
    </row>
    <row r="177" spans="1:28" customFormat="false">
      <c r="A177" s="0" t="str">
        <v>CHICAGO</v>
      </c>
      <c r="B177" s="0" t="str">
        <v>IL</v>
      </c>
      <c r="C177" s="0" t="str">
        <v/>
      </c>
      <c r="D177" s="0" t="str">
        <v>CORONA</v>
      </c>
      <c r="E177" s="0" t="str">
        <v>CA</v>
      </c>
      <c r="F177" s="0" t="str">
        <v/>
      </c>
      <c r="G177" s="7">
        <f>IF(AND($G$3&lt;&gt;"STND",$G$3&lt;&gt;"Enter Fuel"), $G$3, 0.0)</f>
        <v/>
      </c>
      <c r="H177" s="0">
        <v>0.0</v>
      </c>
      <c r="I177" s="0">
        <v>0.0</v>
      </c>
      <c r="K177" s="7">
        <f>IF(Z177&lt;&gt;0, IF($L$2&lt;&gt;"CPM", IF($L$2&lt;&gt;"$$$ Short",Z177*I177,Z177*H177), Z177), "")</f>
        <v/>
      </c>
      <c r="L177" s="56">
        <f>IF(AA177&lt;&gt;0, IF($L$2&lt;&gt;"CPM", IF($L$2&lt;&gt;"$$$ Short",AA177*I177,AA177*H177), AA177), "")</f>
        <v/>
      </c>
      <c r="M177" s="7">
        <f>IF(AB177&lt;&gt;0, IF($L$2&lt;&gt;"CPM", IF($L$2&lt;&gt;"$$$ Short",AB177*I177,AB177*H177), AB177), "")</f>
        <v/>
      </c>
      <c r="N177" s="64" t="str">
        <v/>
      </c>
      <c r="O177" s="7">
        <f>IF(L177&lt;&gt;"", L177+($O$2*L177), "")</f>
        <v/>
      </c>
      <c r="Q177" s="7">
        <f>IF($R$2&lt;&gt;"CPM", IF(Z177&lt;&gt;0, IF($R$2&lt;&gt;"$$$ Short",(Z177+G177)*I177,(Z177+G177)*H177), ""), IF(Z177&lt;&gt;0, Z177+G177, ""))</f>
        <v/>
      </c>
      <c r="R177" s="56">
        <f>IF($R$2&lt;&gt;"CPM", IF(AA177&lt;&gt;0, IF($R$2&lt;&gt;"$$$ Short",(AA177+G177)*I177,(AA177+G177)*H177), ""), IF(AA177&lt;&gt;0, AA177+G177, ""))</f>
        <v/>
      </c>
      <c r="S177" s="7">
        <f>IF($R$2&lt;&gt;"CPM", IF(AB177&lt;&gt;0, IF($R$2&lt;&gt;"$$$ Short",(AB177+G177)*I177,(AB177+G177)*H177), ""), IF(AB177&lt;&gt;0, AB177+G177, ""))</f>
        <v/>
      </c>
      <c r="T177" s="64" t="str">
        <v/>
      </c>
      <c r="U177" s="7">
        <f>IF(R177&lt;&gt;"", R177+($U$2*R177), "")</f>
        <v/>
      </c>
      <c r="Z177" s="0">
        <v>0.0</v>
      </c>
      <c r="AA177" s="0">
        <v>0.0</v>
      </c>
      <c r="AB177" s="0">
        <v>0.0</v>
      </c>
    </row>
    <row r="178" spans="1:28" customFormat="false">
      <c r="A178" s="0" t="str">
        <v>CHICAGO</v>
      </c>
      <c r="B178" s="0" t="str">
        <v>IL</v>
      </c>
      <c r="C178" s="0" t="str">
        <v/>
      </c>
      <c r="D178" s="0" t="str">
        <v>EL CAJON</v>
      </c>
      <c r="E178" s="0" t="str">
        <v>CA</v>
      </c>
      <c r="F178" s="0" t="str">
        <v/>
      </c>
      <c r="G178" s="7">
        <f>IF(AND($G$3&lt;&gt;"STND",$G$3&lt;&gt;"Enter Fuel"), $G$3, 0.0)</f>
        <v/>
      </c>
      <c r="H178" s="0">
        <v>0.0</v>
      </c>
      <c r="I178" s="0">
        <v>0.0</v>
      </c>
      <c r="K178" s="7">
        <f>IF(Z178&lt;&gt;0, IF($L$2&lt;&gt;"CPM", IF($L$2&lt;&gt;"$$$ Short",Z178*I178,Z178*H178), Z178), "")</f>
        <v/>
      </c>
      <c r="L178" s="56">
        <f>IF(AA178&lt;&gt;0, IF($L$2&lt;&gt;"CPM", IF($L$2&lt;&gt;"$$$ Short",AA178*I178,AA178*H178), AA178), "")</f>
        <v/>
      </c>
      <c r="M178" s="7">
        <f>IF(AB178&lt;&gt;0, IF($L$2&lt;&gt;"CPM", IF($L$2&lt;&gt;"$$$ Short",AB178*I178,AB178*H178), AB178), "")</f>
        <v/>
      </c>
      <c r="N178" s="64" t="str">
        <v/>
      </c>
      <c r="O178" s="7">
        <f>IF(L178&lt;&gt;"", L178+($O$2*L178), "")</f>
        <v/>
      </c>
      <c r="Q178" s="7">
        <f>IF($R$2&lt;&gt;"CPM", IF(Z178&lt;&gt;0, IF($R$2&lt;&gt;"$$$ Short",(Z178+G178)*I178,(Z178+G178)*H178), ""), IF(Z178&lt;&gt;0, Z178+G178, ""))</f>
        <v/>
      </c>
      <c r="R178" s="56">
        <f>IF($R$2&lt;&gt;"CPM", IF(AA178&lt;&gt;0, IF($R$2&lt;&gt;"$$$ Short",(AA178+G178)*I178,(AA178+G178)*H178), ""), IF(AA178&lt;&gt;0, AA178+G178, ""))</f>
        <v/>
      </c>
      <c r="S178" s="7">
        <f>IF($R$2&lt;&gt;"CPM", IF(AB178&lt;&gt;0, IF($R$2&lt;&gt;"$$$ Short",(AB178+G178)*I178,(AB178+G178)*H178), ""), IF(AB178&lt;&gt;0, AB178+G178, ""))</f>
        <v/>
      </c>
      <c r="T178" s="64" t="str">
        <v/>
      </c>
      <c r="U178" s="7">
        <f>IF(R178&lt;&gt;"", R178+($U$2*R178), "")</f>
        <v/>
      </c>
      <c r="Z178" s="0">
        <v>0.0</v>
      </c>
      <c r="AA178" s="0">
        <v>0.0</v>
      </c>
      <c r="AB178" s="0">
        <v>0.0</v>
      </c>
    </row>
    <row r="179" spans="1:28" customFormat="false">
      <c r="A179" s="0" t="str">
        <v>CHICAGO</v>
      </c>
      <c r="B179" s="0" t="str">
        <v>IL</v>
      </c>
      <c r="C179" s="0" t="str">
        <v/>
      </c>
      <c r="D179" s="0" t="str">
        <v>EL CENTRO</v>
      </c>
      <c r="E179" s="0" t="str">
        <v>CA</v>
      </c>
      <c r="F179" s="0" t="str">
        <v/>
      </c>
      <c r="G179" s="7">
        <f>IF(AND($G$3&lt;&gt;"STND",$G$3&lt;&gt;"Enter Fuel"), $G$3, 0.0)</f>
        <v/>
      </c>
      <c r="H179" s="0">
        <v>0.0</v>
      </c>
      <c r="I179" s="0">
        <v>0.0</v>
      </c>
      <c r="K179" s="7">
        <f>IF(Z179&lt;&gt;0, IF($L$2&lt;&gt;"CPM", IF($L$2&lt;&gt;"$$$ Short",Z179*I179,Z179*H179), Z179), "")</f>
        <v/>
      </c>
      <c r="L179" s="56">
        <f>IF(AA179&lt;&gt;0, IF($L$2&lt;&gt;"CPM", IF($L$2&lt;&gt;"$$$ Short",AA179*I179,AA179*H179), AA179), "")</f>
        <v/>
      </c>
      <c r="M179" s="7">
        <f>IF(AB179&lt;&gt;0, IF($L$2&lt;&gt;"CPM", IF($L$2&lt;&gt;"$$$ Short",AB179*I179,AB179*H179), AB179), "")</f>
        <v/>
      </c>
      <c r="N179" s="64" t="str">
        <v/>
      </c>
      <c r="O179" s="7">
        <f>IF(L179&lt;&gt;"", L179+($O$2*L179), "")</f>
        <v/>
      </c>
      <c r="Q179" s="7">
        <f>IF($R$2&lt;&gt;"CPM", IF(Z179&lt;&gt;0, IF($R$2&lt;&gt;"$$$ Short",(Z179+G179)*I179,(Z179+G179)*H179), ""), IF(Z179&lt;&gt;0, Z179+G179, ""))</f>
        <v/>
      </c>
      <c r="R179" s="56">
        <f>IF($R$2&lt;&gt;"CPM", IF(AA179&lt;&gt;0, IF($R$2&lt;&gt;"$$$ Short",(AA179+G179)*I179,(AA179+G179)*H179), ""), IF(AA179&lt;&gt;0, AA179+G179, ""))</f>
        <v/>
      </c>
      <c r="S179" s="7">
        <f>IF($R$2&lt;&gt;"CPM", IF(AB179&lt;&gt;0, IF($R$2&lt;&gt;"$$$ Short",(AB179+G179)*I179,(AB179+G179)*H179), ""), IF(AB179&lt;&gt;0, AB179+G179, ""))</f>
        <v/>
      </c>
      <c r="T179" s="64" t="str">
        <v/>
      </c>
      <c r="U179" s="7">
        <f>IF(R179&lt;&gt;"", R179+($U$2*R179), "")</f>
        <v/>
      </c>
      <c r="Z179" s="0">
        <v>0.0</v>
      </c>
      <c r="AA179" s="0">
        <v>0.0</v>
      </c>
      <c r="AB179" s="0">
        <v>0.0</v>
      </c>
    </row>
    <row r="180" spans="1:28" customFormat="false">
      <c r="A180" s="0" t="str">
        <v>CHICAGO</v>
      </c>
      <c r="B180" s="0" t="str">
        <v>IL</v>
      </c>
      <c r="C180" s="0" t="str">
        <v/>
      </c>
      <c r="D180" s="0" t="str">
        <v>ELK GROVE</v>
      </c>
      <c r="E180" s="0" t="str">
        <v>CA</v>
      </c>
      <c r="F180" s="0" t="str">
        <v/>
      </c>
      <c r="G180" s="7">
        <f>IF(AND($G$3&lt;&gt;"STND",$G$3&lt;&gt;"Enter Fuel"), $G$3, 0.0)</f>
        <v/>
      </c>
      <c r="H180" s="0">
        <v>0.0</v>
      </c>
      <c r="I180" s="0">
        <v>0.0</v>
      </c>
      <c r="K180" s="7">
        <f>IF(Z180&lt;&gt;0, IF($L$2&lt;&gt;"CPM", IF($L$2&lt;&gt;"$$$ Short",Z180*I180,Z180*H180), Z180), "")</f>
        <v/>
      </c>
      <c r="L180" s="56">
        <f>IF(AA180&lt;&gt;0, IF($L$2&lt;&gt;"CPM", IF($L$2&lt;&gt;"$$$ Short",AA180*I180,AA180*H180), AA180), "")</f>
        <v/>
      </c>
      <c r="M180" s="7">
        <f>IF(AB180&lt;&gt;0, IF($L$2&lt;&gt;"CPM", IF($L$2&lt;&gt;"$$$ Short",AB180*I180,AB180*H180), AB180), "")</f>
        <v/>
      </c>
      <c r="N180" s="64" t="str">
        <v/>
      </c>
      <c r="O180" s="7">
        <f>IF(L180&lt;&gt;"", L180+($O$2*L180), "")</f>
        <v/>
      </c>
      <c r="Q180" s="7">
        <f>IF($R$2&lt;&gt;"CPM", IF(Z180&lt;&gt;0, IF($R$2&lt;&gt;"$$$ Short",(Z180+G180)*I180,(Z180+G180)*H180), ""), IF(Z180&lt;&gt;0, Z180+G180, ""))</f>
        <v/>
      </c>
      <c r="R180" s="56">
        <f>IF($R$2&lt;&gt;"CPM", IF(AA180&lt;&gt;0, IF($R$2&lt;&gt;"$$$ Short",(AA180+G180)*I180,(AA180+G180)*H180), ""), IF(AA180&lt;&gt;0, AA180+G180, ""))</f>
        <v/>
      </c>
      <c r="S180" s="7">
        <f>IF($R$2&lt;&gt;"CPM", IF(AB180&lt;&gt;0, IF($R$2&lt;&gt;"$$$ Short",(AB180+G180)*I180,(AB180+G180)*H180), ""), IF(AB180&lt;&gt;0, AB180+G180, ""))</f>
        <v/>
      </c>
      <c r="T180" s="64" t="str">
        <v/>
      </c>
      <c r="U180" s="7">
        <f>IF(R180&lt;&gt;"", R180+($U$2*R180), "")</f>
        <v/>
      </c>
      <c r="Z180" s="0">
        <v>0.0</v>
      </c>
      <c r="AA180" s="0">
        <v>0.0</v>
      </c>
      <c r="AB180" s="0">
        <v>0.0</v>
      </c>
    </row>
    <row r="181" spans="1:28" customFormat="false">
      <c r="A181" s="0" t="str">
        <v>CHICAGO</v>
      </c>
      <c r="B181" s="0" t="str">
        <v>IL</v>
      </c>
      <c r="C181" s="0" t="str">
        <v/>
      </c>
      <c r="D181" s="0" t="str">
        <v>ESCONDIDO</v>
      </c>
      <c r="E181" s="0" t="str">
        <v>CA</v>
      </c>
      <c r="F181" s="0" t="str">
        <v/>
      </c>
      <c r="G181" s="7">
        <f>IF(AND($G$3&lt;&gt;"STND",$G$3&lt;&gt;"Enter Fuel"), $G$3, 0.0)</f>
        <v/>
      </c>
      <c r="H181" s="0">
        <v>0.0</v>
      </c>
      <c r="I181" s="0">
        <v>0.0</v>
      </c>
      <c r="K181" s="7">
        <f>IF(Z181&lt;&gt;0, IF($L$2&lt;&gt;"CPM", IF($L$2&lt;&gt;"$$$ Short",Z181*I181,Z181*H181), Z181), "")</f>
        <v/>
      </c>
      <c r="L181" s="56">
        <f>IF(AA181&lt;&gt;0, IF($L$2&lt;&gt;"CPM", IF($L$2&lt;&gt;"$$$ Short",AA181*I181,AA181*H181), AA181), "")</f>
        <v/>
      </c>
      <c r="M181" s="7">
        <f>IF(AB181&lt;&gt;0, IF($L$2&lt;&gt;"CPM", IF($L$2&lt;&gt;"$$$ Short",AB181*I181,AB181*H181), AB181), "")</f>
        <v/>
      </c>
      <c r="N181" s="64" t="str">
        <v/>
      </c>
      <c r="O181" s="7">
        <f>IF(L181&lt;&gt;"", L181+($O$2*L181), "")</f>
        <v/>
      </c>
      <c r="Q181" s="7">
        <f>IF($R$2&lt;&gt;"CPM", IF(Z181&lt;&gt;0, IF($R$2&lt;&gt;"$$$ Short",(Z181+G181)*I181,(Z181+G181)*H181), ""), IF(Z181&lt;&gt;0, Z181+G181, ""))</f>
        <v/>
      </c>
      <c r="R181" s="56">
        <f>IF($R$2&lt;&gt;"CPM", IF(AA181&lt;&gt;0, IF($R$2&lt;&gt;"$$$ Short",(AA181+G181)*I181,(AA181+G181)*H181), ""), IF(AA181&lt;&gt;0, AA181+G181, ""))</f>
        <v/>
      </c>
      <c r="S181" s="7">
        <f>IF($R$2&lt;&gt;"CPM", IF(AB181&lt;&gt;0, IF($R$2&lt;&gt;"$$$ Short",(AB181+G181)*I181,(AB181+G181)*H181), ""), IF(AB181&lt;&gt;0, AB181+G181, ""))</f>
        <v/>
      </c>
      <c r="T181" s="64" t="str">
        <v/>
      </c>
      <c r="U181" s="7">
        <f>IF(R181&lt;&gt;"", R181+($U$2*R181), "")</f>
        <v/>
      </c>
      <c r="Z181" s="0">
        <v>0.0</v>
      </c>
      <c r="AA181" s="0">
        <v>0.0</v>
      </c>
      <c r="AB181" s="0">
        <v>0.0</v>
      </c>
    </row>
    <row r="182" spans="1:28" customFormat="false">
      <c r="A182" s="0" t="str">
        <v>CHICAGO</v>
      </c>
      <c r="B182" s="0" t="str">
        <v>IL</v>
      </c>
      <c r="C182" s="0" t="str">
        <v/>
      </c>
      <c r="D182" s="0" t="str">
        <v>FOUNTAIN VALLEY</v>
      </c>
      <c r="E182" s="0" t="str">
        <v>CA</v>
      </c>
      <c r="F182" s="0" t="str">
        <v/>
      </c>
      <c r="G182" s="7">
        <f>IF(AND($G$3&lt;&gt;"STND",$G$3&lt;&gt;"Enter Fuel"), $G$3, 0.0)</f>
        <v/>
      </c>
      <c r="H182" s="0">
        <v>0.0</v>
      </c>
      <c r="I182" s="0">
        <v>0.0</v>
      </c>
      <c r="K182" s="7">
        <f>IF(Z182&lt;&gt;0, IF($L$2&lt;&gt;"CPM", IF($L$2&lt;&gt;"$$$ Short",Z182*I182,Z182*H182), Z182), "")</f>
        <v/>
      </c>
      <c r="L182" s="56">
        <f>IF(AA182&lt;&gt;0, IF($L$2&lt;&gt;"CPM", IF($L$2&lt;&gt;"$$$ Short",AA182*I182,AA182*H182), AA182), "")</f>
        <v/>
      </c>
      <c r="M182" s="7">
        <f>IF(AB182&lt;&gt;0, IF($L$2&lt;&gt;"CPM", IF($L$2&lt;&gt;"$$$ Short",AB182*I182,AB182*H182), AB182), "")</f>
        <v/>
      </c>
      <c r="N182" s="64" t="str">
        <v/>
      </c>
      <c r="O182" s="7">
        <f>IF(L182&lt;&gt;"", L182+($O$2*L182), "")</f>
        <v/>
      </c>
      <c r="Q182" s="7">
        <f>IF($R$2&lt;&gt;"CPM", IF(Z182&lt;&gt;0, IF($R$2&lt;&gt;"$$$ Short",(Z182+G182)*I182,(Z182+G182)*H182), ""), IF(Z182&lt;&gt;0, Z182+G182, ""))</f>
        <v/>
      </c>
      <c r="R182" s="56">
        <f>IF($R$2&lt;&gt;"CPM", IF(AA182&lt;&gt;0, IF($R$2&lt;&gt;"$$$ Short",(AA182+G182)*I182,(AA182+G182)*H182), ""), IF(AA182&lt;&gt;0, AA182+G182, ""))</f>
        <v/>
      </c>
      <c r="S182" s="7">
        <f>IF($R$2&lt;&gt;"CPM", IF(AB182&lt;&gt;0, IF($R$2&lt;&gt;"$$$ Short",(AB182+G182)*I182,(AB182+G182)*H182), ""), IF(AB182&lt;&gt;0, AB182+G182, ""))</f>
        <v/>
      </c>
      <c r="T182" s="64" t="str">
        <v/>
      </c>
      <c r="U182" s="7">
        <f>IF(R182&lt;&gt;"", R182+($U$2*R182), "")</f>
        <v/>
      </c>
      <c r="Z182" s="0">
        <v>0.0</v>
      </c>
      <c r="AA182" s="0">
        <v>0.0</v>
      </c>
      <c r="AB182" s="0">
        <v>0.0</v>
      </c>
    </row>
    <row r="183" spans="1:28" customFormat="false">
      <c r="A183" s="0" t="str">
        <v>CHICAGO</v>
      </c>
      <c r="B183" s="0" t="str">
        <v>IL</v>
      </c>
      <c r="C183" s="0" t="str">
        <v/>
      </c>
      <c r="D183" s="0" t="str">
        <v>FREMONT</v>
      </c>
      <c r="E183" s="0" t="str">
        <v>CA</v>
      </c>
      <c r="F183" s="0" t="str">
        <v/>
      </c>
      <c r="G183" s="7">
        <f>IF(AND($G$3&lt;&gt;"STND",$G$3&lt;&gt;"Enter Fuel"), $G$3, 0.0)</f>
        <v/>
      </c>
      <c r="H183" s="0">
        <v>0.0</v>
      </c>
      <c r="I183" s="0">
        <v>0.0</v>
      </c>
      <c r="K183" s="7">
        <f>IF(Z183&lt;&gt;0, IF($L$2&lt;&gt;"CPM", IF($L$2&lt;&gt;"$$$ Short",Z183*I183,Z183*H183), Z183), "")</f>
        <v/>
      </c>
      <c r="L183" s="56">
        <f>IF(AA183&lt;&gt;0, IF($L$2&lt;&gt;"CPM", IF($L$2&lt;&gt;"$$$ Short",AA183*I183,AA183*H183), AA183), "")</f>
        <v/>
      </c>
      <c r="M183" s="7">
        <f>IF(AB183&lt;&gt;0, IF($L$2&lt;&gt;"CPM", IF($L$2&lt;&gt;"$$$ Short",AB183*I183,AB183*H183), AB183), "")</f>
        <v/>
      </c>
      <c r="N183" s="64" t="str">
        <v/>
      </c>
      <c r="O183" s="7">
        <f>IF(L183&lt;&gt;"", L183+($O$2*L183), "")</f>
        <v/>
      </c>
      <c r="Q183" s="7">
        <f>IF($R$2&lt;&gt;"CPM", IF(Z183&lt;&gt;0, IF($R$2&lt;&gt;"$$$ Short",(Z183+G183)*I183,(Z183+G183)*H183), ""), IF(Z183&lt;&gt;0, Z183+G183, ""))</f>
        <v/>
      </c>
      <c r="R183" s="56">
        <f>IF($R$2&lt;&gt;"CPM", IF(AA183&lt;&gt;0, IF($R$2&lt;&gt;"$$$ Short",(AA183+G183)*I183,(AA183+G183)*H183), ""), IF(AA183&lt;&gt;0, AA183+G183, ""))</f>
        <v/>
      </c>
      <c r="S183" s="7">
        <f>IF($R$2&lt;&gt;"CPM", IF(AB183&lt;&gt;0, IF($R$2&lt;&gt;"$$$ Short",(AB183+G183)*I183,(AB183+G183)*H183), ""), IF(AB183&lt;&gt;0, AB183+G183, ""))</f>
        <v/>
      </c>
      <c r="T183" s="64" t="str">
        <v/>
      </c>
      <c r="U183" s="7">
        <f>IF(R183&lt;&gt;"", R183+($U$2*R183), "")</f>
        <v/>
      </c>
      <c r="Z183" s="0">
        <v>0.0</v>
      </c>
      <c r="AA183" s="0">
        <v>0.0</v>
      </c>
      <c r="AB183" s="0">
        <v>0.0</v>
      </c>
    </row>
    <row r="184" spans="1:28" customFormat="false">
      <c r="A184" s="0" t="str">
        <v>CHICAGO</v>
      </c>
      <c r="B184" s="0" t="str">
        <v>IL</v>
      </c>
      <c r="C184" s="0" t="str">
        <v/>
      </c>
      <c r="D184" s="0" t="str">
        <v>FRESNO</v>
      </c>
      <c r="E184" s="0" t="str">
        <v>CA</v>
      </c>
      <c r="F184" s="0" t="str">
        <v/>
      </c>
      <c r="G184" s="7">
        <f>IF(AND($G$3&lt;&gt;"STND",$G$3&lt;&gt;"Enter Fuel"), $G$3, 0.0)</f>
        <v/>
      </c>
      <c r="H184" s="0">
        <v>0.0</v>
      </c>
      <c r="I184" s="0">
        <v>0.0</v>
      </c>
      <c r="K184" s="7">
        <f>IF(Z184&lt;&gt;0, IF($L$2&lt;&gt;"CPM", IF($L$2&lt;&gt;"$$$ Short",Z184*I184,Z184*H184), Z184), "")</f>
        <v/>
      </c>
      <c r="L184" s="56">
        <f>IF(AA184&lt;&gt;0, IF($L$2&lt;&gt;"CPM", IF($L$2&lt;&gt;"$$$ Short",AA184*I184,AA184*H184), AA184), "")</f>
        <v/>
      </c>
      <c r="M184" s="7">
        <f>IF(AB184&lt;&gt;0, IF($L$2&lt;&gt;"CPM", IF($L$2&lt;&gt;"$$$ Short",AB184*I184,AB184*H184), AB184), "")</f>
        <v/>
      </c>
      <c r="N184" s="64" t="str">
        <v/>
      </c>
      <c r="O184" s="7">
        <f>IF(L184&lt;&gt;"", L184+($O$2*L184), "")</f>
        <v/>
      </c>
      <c r="Q184" s="7">
        <f>IF($R$2&lt;&gt;"CPM", IF(Z184&lt;&gt;0, IF($R$2&lt;&gt;"$$$ Short",(Z184+G184)*I184,(Z184+G184)*H184), ""), IF(Z184&lt;&gt;0, Z184+G184, ""))</f>
        <v/>
      </c>
      <c r="R184" s="56">
        <f>IF($R$2&lt;&gt;"CPM", IF(AA184&lt;&gt;0, IF($R$2&lt;&gt;"$$$ Short",(AA184+G184)*I184,(AA184+G184)*H184), ""), IF(AA184&lt;&gt;0, AA184+G184, ""))</f>
        <v/>
      </c>
      <c r="S184" s="7">
        <f>IF($R$2&lt;&gt;"CPM", IF(AB184&lt;&gt;0, IF($R$2&lt;&gt;"$$$ Short",(AB184+G184)*I184,(AB184+G184)*H184), ""), IF(AB184&lt;&gt;0, AB184+G184, ""))</f>
        <v/>
      </c>
      <c r="T184" s="64" t="str">
        <v/>
      </c>
      <c r="U184" s="7">
        <f>IF(R184&lt;&gt;"", R184+($U$2*R184), "")</f>
        <v/>
      </c>
      <c r="Z184" s="0">
        <v>0.0</v>
      </c>
      <c r="AA184" s="0">
        <v>0.0</v>
      </c>
      <c r="AB184" s="0">
        <v>0.0</v>
      </c>
    </row>
    <row r="185" spans="1:28" customFormat="false">
      <c r="A185" s="0" t="str">
        <v>CHICAGO</v>
      </c>
      <c r="B185" s="0" t="str">
        <v>IL</v>
      </c>
      <c r="C185" s="0" t="str">
        <v/>
      </c>
      <c r="D185" s="0" t="str">
        <v>FRESNO</v>
      </c>
      <c r="E185" s="0" t="str">
        <v>CA</v>
      </c>
      <c r="F185" s="0" t="str">
        <v/>
      </c>
      <c r="G185" s="7">
        <f>IF(AND($G$3&lt;&gt;"STND",$G$3&lt;&gt;"Enter Fuel"), $G$3, 0.0)</f>
        <v/>
      </c>
      <c r="H185" s="0">
        <v>0.0</v>
      </c>
      <c r="I185" s="0">
        <v>0.0</v>
      </c>
      <c r="K185" s="7">
        <f>IF(Z185&lt;&gt;0, IF($L$2&lt;&gt;"CPM", IF($L$2&lt;&gt;"$$$ Short",Z185*I185,Z185*H185), Z185), "")</f>
        <v/>
      </c>
      <c r="L185" s="56">
        <f>IF(AA185&lt;&gt;0, IF($L$2&lt;&gt;"CPM", IF($L$2&lt;&gt;"$$$ Short",AA185*I185,AA185*H185), AA185), "")</f>
        <v/>
      </c>
      <c r="M185" s="7">
        <f>IF(AB185&lt;&gt;0, IF($L$2&lt;&gt;"CPM", IF($L$2&lt;&gt;"$$$ Short",AB185*I185,AB185*H185), AB185), "")</f>
        <v/>
      </c>
      <c r="N185" s="64" t="str">
        <v/>
      </c>
      <c r="O185" s="7">
        <f>IF(L185&lt;&gt;"", L185+($O$2*L185), "")</f>
        <v/>
      </c>
      <c r="Q185" s="7">
        <f>IF($R$2&lt;&gt;"CPM", IF(Z185&lt;&gt;0, IF($R$2&lt;&gt;"$$$ Short",(Z185+G185)*I185,(Z185+G185)*H185), ""), IF(Z185&lt;&gt;0, Z185+G185, ""))</f>
        <v/>
      </c>
      <c r="R185" s="56">
        <f>IF($R$2&lt;&gt;"CPM", IF(AA185&lt;&gt;0, IF($R$2&lt;&gt;"$$$ Short",(AA185+G185)*I185,(AA185+G185)*H185), ""), IF(AA185&lt;&gt;0, AA185+G185, ""))</f>
        <v/>
      </c>
      <c r="S185" s="7">
        <f>IF($R$2&lt;&gt;"CPM", IF(AB185&lt;&gt;0, IF($R$2&lt;&gt;"$$$ Short",(AB185+G185)*I185,(AB185+G185)*H185), ""), IF(AB185&lt;&gt;0, AB185+G185, ""))</f>
        <v/>
      </c>
      <c r="T185" s="64" t="str">
        <v/>
      </c>
      <c r="U185" s="7">
        <f>IF(R185&lt;&gt;"", R185+($U$2*R185), "")</f>
        <v/>
      </c>
      <c r="Z185" s="0">
        <v>0.0</v>
      </c>
      <c r="AA185" s="0">
        <v>0.0</v>
      </c>
      <c r="AB185" s="0">
        <v>0.0</v>
      </c>
    </row>
    <row r="186" spans="1:28" customFormat="false">
      <c r="A186" s="0" t="str">
        <v>CHICAGO</v>
      </c>
      <c r="B186" s="0" t="str">
        <v>IL</v>
      </c>
      <c r="C186" s="0" t="str">
        <v/>
      </c>
      <c r="D186" s="0" t="str">
        <v>HAYWARD</v>
      </c>
      <c r="E186" s="0" t="str">
        <v>CA</v>
      </c>
      <c r="F186" s="0" t="str">
        <v/>
      </c>
      <c r="G186" s="7">
        <f>IF(AND($G$3&lt;&gt;"STND",$G$3&lt;&gt;"Enter Fuel"), $G$3, 0.0)</f>
        <v/>
      </c>
      <c r="H186" s="0">
        <v>0.0</v>
      </c>
      <c r="I186" s="0">
        <v>0.0</v>
      </c>
      <c r="K186" s="7">
        <f>IF(Z186&lt;&gt;0, IF($L$2&lt;&gt;"CPM", IF($L$2&lt;&gt;"$$$ Short",Z186*I186,Z186*H186), Z186), "")</f>
        <v/>
      </c>
      <c r="L186" s="56">
        <f>IF(AA186&lt;&gt;0, IF($L$2&lt;&gt;"CPM", IF($L$2&lt;&gt;"$$$ Short",AA186*I186,AA186*H186), AA186), "")</f>
        <v/>
      </c>
      <c r="M186" s="7">
        <f>IF(AB186&lt;&gt;0, IF($L$2&lt;&gt;"CPM", IF($L$2&lt;&gt;"$$$ Short",AB186*I186,AB186*H186), AB186), "")</f>
        <v/>
      </c>
      <c r="N186" s="64" t="str">
        <v/>
      </c>
      <c r="O186" s="7">
        <f>IF(L186&lt;&gt;"", L186+($O$2*L186), "")</f>
        <v/>
      </c>
      <c r="Q186" s="7">
        <f>IF($R$2&lt;&gt;"CPM", IF(Z186&lt;&gt;0, IF($R$2&lt;&gt;"$$$ Short",(Z186+G186)*I186,(Z186+G186)*H186), ""), IF(Z186&lt;&gt;0, Z186+G186, ""))</f>
        <v/>
      </c>
      <c r="R186" s="56">
        <f>IF($R$2&lt;&gt;"CPM", IF(AA186&lt;&gt;0, IF($R$2&lt;&gt;"$$$ Short",(AA186+G186)*I186,(AA186+G186)*H186), ""), IF(AA186&lt;&gt;0, AA186+G186, ""))</f>
        <v/>
      </c>
      <c r="S186" s="7">
        <f>IF($R$2&lt;&gt;"CPM", IF(AB186&lt;&gt;0, IF($R$2&lt;&gt;"$$$ Short",(AB186+G186)*I186,(AB186+G186)*H186), ""), IF(AB186&lt;&gt;0, AB186+G186, ""))</f>
        <v/>
      </c>
      <c r="T186" s="64" t="str">
        <v/>
      </c>
      <c r="U186" s="7">
        <f>IF(R186&lt;&gt;"", R186+($U$2*R186), "")</f>
        <v/>
      </c>
      <c r="Z186" s="0">
        <v>0.0</v>
      </c>
      <c r="AA186" s="0">
        <v>0.0</v>
      </c>
      <c r="AB186" s="0">
        <v>0.0</v>
      </c>
    </row>
    <row r="187" spans="1:28" customFormat="false">
      <c r="A187" s="0" t="str">
        <v>CHICAGO</v>
      </c>
      <c r="B187" s="0" t="str">
        <v>IL</v>
      </c>
      <c r="C187" s="0" t="str">
        <v/>
      </c>
      <c r="D187" s="0" t="str">
        <v>IRVINE</v>
      </c>
      <c r="E187" s="0" t="str">
        <v>CA</v>
      </c>
      <c r="F187" s="0" t="str">
        <v/>
      </c>
      <c r="G187" s="7">
        <f>IF(AND($G$3&lt;&gt;"STND",$G$3&lt;&gt;"Enter Fuel"), $G$3, 0.0)</f>
        <v/>
      </c>
      <c r="H187" s="0">
        <v>0.0</v>
      </c>
      <c r="I187" s="0">
        <v>0.0</v>
      </c>
      <c r="K187" s="7">
        <f>IF(Z187&lt;&gt;0, IF($L$2&lt;&gt;"CPM", IF($L$2&lt;&gt;"$$$ Short",Z187*I187,Z187*H187), Z187), "")</f>
        <v/>
      </c>
      <c r="L187" s="56">
        <f>IF(AA187&lt;&gt;0, IF($L$2&lt;&gt;"CPM", IF($L$2&lt;&gt;"$$$ Short",AA187*I187,AA187*H187), AA187), "")</f>
        <v/>
      </c>
      <c r="M187" s="7">
        <f>IF(AB187&lt;&gt;0, IF($L$2&lt;&gt;"CPM", IF($L$2&lt;&gt;"$$$ Short",AB187*I187,AB187*H187), AB187), "")</f>
        <v/>
      </c>
      <c r="N187" s="64" t="str">
        <v/>
      </c>
      <c r="O187" s="7">
        <f>IF(L187&lt;&gt;"", L187+($O$2*L187), "")</f>
        <v/>
      </c>
      <c r="Q187" s="7">
        <f>IF($R$2&lt;&gt;"CPM", IF(Z187&lt;&gt;0, IF($R$2&lt;&gt;"$$$ Short",(Z187+G187)*I187,(Z187+G187)*H187), ""), IF(Z187&lt;&gt;0, Z187+G187, ""))</f>
        <v/>
      </c>
      <c r="R187" s="56">
        <f>IF($R$2&lt;&gt;"CPM", IF(AA187&lt;&gt;0, IF($R$2&lt;&gt;"$$$ Short",(AA187+G187)*I187,(AA187+G187)*H187), ""), IF(AA187&lt;&gt;0, AA187+G187, ""))</f>
        <v/>
      </c>
      <c r="S187" s="7">
        <f>IF($R$2&lt;&gt;"CPM", IF(AB187&lt;&gt;0, IF($R$2&lt;&gt;"$$$ Short",(AB187+G187)*I187,(AB187+G187)*H187), ""), IF(AB187&lt;&gt;0, AB187+G187, ""))</f>
        <v/>
      </c>
      <c r="T187" s="64" t="str">
        <v/>
      </c>
      <c r="U187" s="7">
        <f>IF(R187&lt;&gt;"", R187+($U$2*R187), "")</f>
        <v/>
      </c>
      <c r="Z187" s="0">
        <v>0.0</v>
      </c>
      <c r="AA187" s="0">
        <v>0.0</v>
      </c>
      <c r="AB187" s="0">
        <v>0.0</v>
      </c>
    </row>
    <row r="188" spans="1:28" customFormat="false">
      <c r="A188" s="0" t="str">
        <v>CHICAGO</v>
      </c>
      <c r="B188" s="0" t="str">
        <v>IL</v>
      </c>
      <c r="C188" s="0" t="str">
        <v/>
      </c>
      <c r="D188" s="0" t="str">
        <v>LAGUNA HILLS</v>
      </c>
      <c r="E188" s="0" t="str">
        <v>CA</v>
      </c>
      <c r="F188" s="0" t="str">
        <v/>
      </c>
      <c r="G188" s="7">
        <f>IF(AND($G$3&lt;&gt;"STND",$G$3&lt;&gt;"Enter Fuel"), $G$3, 0.0)</f>
        <v/>
      </c>
      <c r="H188" s="0">
        <v>0.0</v>
      </c>
      <c r="I188" s="0">
        <v>0.0</v>
      </c>
      <c r="K188" s="7">
        <f>IF(Z188&lt;&gt;0, IF($L$2&lt;&gt;"CPM", IF($L$2&lt;&gt;"$$$ Short",Z188*I188,Z188*H188), Z188), "")</f>
        <v/>
      </c>
      <c r="L188" s="56">
        <f>IF(AA188&lt;&gt;0, IF($L$2&lt;&gt;"CPM", IF($L$2&lt;&gt;"$$$ Short",AA188*I188,AA188*H188), AA188), "")</f>
        <v/>
      </c>
      <c r="M188" s="7">
        <f>IF(AB188&lt;&gt;0, IF($L$2&lt;&gt;"CPM", IF($L$2&lt;&gt;"$$$ Short",AB188*I188,AB188*H188), AB188), "")</f>
        <v/>
      </c>
      <c r="N188" s="64" t="str">
        <v/>
      </c>
      <c r="O188" s="7">
        <f>IF(L188&lt;&gt;"", L188+($O$2*L188), "")</f>
        <v/>
      </c>
      <c r="Q188" s="7">
        <f>IF($R$2&lt;&gt;"CPM", IF(Z188&lt;&gt;0, IF($R$2&lt;&gt;"$$$ Short",(Z188+G188)*I188,(Z188+G188)*H188), ""), IF(Z188&lt;&gt;0, Z188+G188, ""))</f>
        <v/>
      </c>
      <c r="R188" s="56">
        <f>IF($R$2&lt;&gt;"CPM", IF(AA188&lt;&gt;0, IF($R$2&lt;&gt;"$$$ Short",(AA188+G188)*I188,(AA188+G188)*H188), ""), IF(AA188&lt;&gt;0, AA188+G188, ""))</f>
        <v/>
      </c>
      <c r="S188" s="7">
        <f>IF($R$2&lt;&gt;"CPM", IF(AB188&lt;&gt;0, IF($R$2&lt;&gt;"$$$ Short",(AB188+G188)*I188,(AB188+G188)*H188), ""), IF(AB188&lt;&gt;0, AB188+G188, ""))</f>
        <v/>
      </c>
      <c r="T188" s="64" t="str">
        <v/>
      </c>
      <c r="U188" s="7">
        <f>IF(R188&lt;&gt;"", R188+($U$2*R188), "")</f>
        <v/>
      </c>
      <c r="Z188" s="0">
        <v>0.0</v>
      </c>
      <c r="AA188" s="0">
        <v>0.0</v>
      </c>
      <c r="AB188" s="0">
        <v>0.0</v>
      </c>
    </row>
    <row r="189" spans="1:28" customFormat="false">
      <c r="A189" s="0" t="str">
        <v>CHICAGO</v>
      </c>
      <c r="B189" s="0" t="str">
        <v>IL</v>
      </c>
      <c r="C189" s="0" t="str">
        <v/>
      </c>
      <c r="D189" s="0" t="str">
        <v>LANCASTER</v>
      </c>
      <c r="E189" s="0" t="str">
        <v>CA</v>
      </c>
      <c r="F189" s="0" t="str">
        <v/>
      </c>
      <c r="G189" s="7">
        <f>IF(AND($G$3&lt;&gt;"STND",$G$3&lt;&gt;"Enter Fuel"), $G$3, 0.0)</f>
        <v/>
      </c>
      <c r="H189" s="0">
        <v>0.0</v>
      </c>
      <c r="I189" s="0">
        <v>0.0</v>
      </c>
      <c r="K189" s="7">
        <f>IF(Z189&lt;&gt;0, IF($L$2&lt;&gt;"CPM", IF($L$2&lt;&gt;"$$$ Short",Z189*I189,Z189*H189), Z189), "")</f>
        <v/>
      </c>
      <c r="L189" s="56">
        <f>IF(AA189&lt;&gt;0, IF($L$2&lt;&gt;"CPM", IF($L$2&lt;&gt;"$$$ Short",AA189*I189,AA189*H189), AA189), "")</f>
        <v/>
      </c>
      <c r="M189" s="7">
        <f>IF(AB189&lt;&gt;0, IF($L$2&lt;&gt;"CPM", IF($L$2&lt;&gt;"$$$ Short",AB189*I189,AB189*H189), AB189), "")</f>
        <v/>
      </c>
      <c r="N189" s="64" t="str">
        <v/>
      </c>
      <c r="O189" s="7">
        <f>IF(L189&lt;&gt;"", L189+($O$2*L189), "")</f>
        <v/>
      </c>
      <c r="Q189" s="7">
        <f>IF($R$2&lt;&gt;"CPM", IF(Z189&lt;&gt;0, IF($R$2&lt;&gt;"$$$ Short",(Z189+G189)*I189,(Z189+G189)*H189), ""), IF(Z189&lt;&gt;0, Z189+G189, ""))</f>
        <v/>
      </c>
      <c r="R189" s="56">
        <f>IF($R$2&lt;&gt;"CPM", IF(AA189&lt;&gt;0, IF($R$2&lt;&gt;"$$$ Short",(AA189+G189)*I189,(AA189+G189)*H189), ""), IF(AA189&lt;&gt;0, AA189+G189, ""))</f>
        <v/>
      </c>
      <c r="S189" s="7">
        <f>IF($R$2&lt;&gt;"CPM", IF(AB189&lt;&gt;0, IF($R$2&lt;&gt;"$$$ Short",(AB189+G189)*I189,(AB189+G189)*H189), ""), IF(AB189&lt;&gt;0, AB189+G189, ""))</f>
        <v/>
      </c>
      <c r="T189" s="64" t="str">
        <v/>
      </c>
      <c r="U189" s="7">
        <f>IF(R189&lt;&gt;"", R189+($U$2*R189), "")</f>
        <v/>
      </c>
      <c r="Z189" s="0">
        <v>0.0</v>
      </c>
      <c r="AA189" s="0">
        <v>0.0</v>
      </c>
      <c r="AB189" s="0">
        <v>0.0</v>
      </c>
    </row>
    <row r="190" spans="1:28" customFormat="false">
      <c r="A190" s="0" t="str">
        <v>CHICAGO</v>
      </c>
      <c r="B190" s="0" t="str">
        <v>IL</v>
      </c>
      <c r="C190" s="0" t="str">
        <v/>
      </c>
      <c r="D190" s="0" t="str">
        <v>LOS ALAMITOS</v>
      </c>
      <c r="E190" s="0" t="str">
        <v>CA</v>
      </c>
      <c r="F190" s="0" t="str">
        <v/>
      </c>
      <c r="G190" s="7">
        <f>IF(AND($G$3&lt;&gt;"STND",$G$3&lt;&gt;"Enter Fuel"), $G$3, 0.0)</f>
        <v/>
      </c>
      <c r="H190" s="0">
        <v>0.0</v>
      </c>
      <c r="I190" s="0">
        <v>0.0</v>
      </c>
      <c r="K190" s="7">
        <f>IF(Z190&lt;&gt;0, IF($L$2&lt;&gt;"CPM", IF($L$2&lt;&gt;"$$$ Short",Z190*I190,Z190*H190), Z190), "")</f>
        <v/>
      </c>
      <c r="L190" s="56">
        <f>IF(AA190&lt;&gt;0, IF($L$2&lt;&gt;"CPM", IF($L$2&lt;&gt;"$$$ Short",AA190*I190,AA190*H190), AA190), "")</f>
        <v/>
      </c>
      <c r="M190" s="7">
        <f>IF(AB190&lt;&gt;0, IF($L$2&lt;&gt;"CPM", IF($L$2&lt;&gt;"$$$ Short",AB190*I190,AB190*H190), AB190), "")</f>
        <v/>
      </c>
      <c r="N190" s="64" t="str">
        <v/>
      </c>
      <c r="O190" s="7">
        <f>IF(L190&lt;&gt;"", L190+($O$2*L190), "")</f>
        <v/>
      </c>
      <c r="Q190" s="7">
        <f>IF($R$2&lt;&gt;"CPM", IF(Z190&lt;&gt;0, IF($R$2&lt;&gt;"$$$ Short",(Z190+G190)*I190,(Z190+G190)*H190), ""), IF(Z190&lt;&gt;0, Z190+G190, ""))</f>
        <v/>
      </c>
      <c r="R190" s="56">
        <f>IF($R$2&lt;&gt;"CPM", IF(AA190&lt;&gt;0, IF($R$2&lt;&gt;"$$$ Short",(AA190+G190)*I190,(AA190+G190)*H190), ""), IF(AA190&lt;&gt;0, AA190+G190, ""))</f>
        <v/>
      </c>
      <c r="S190" s="7">
        <f>IF($R$2&lt;&gt;"CPM", IF(AB190&lt;&gt;0, IF($R$2&lt;&gt;"$$$ Short",(AB190+G190)*I190,(AB190+G190)*H190), ""), IF(AB190&lt;&gt;0, AB190+G190, ""))</f>
        <v/>
      </c>
      <c r="T190" s="64" t="str">
        <v/>
      </c>
      <c r="U190" s="7">
        <f>IF(R190&lt;&gt;"", R190+($U$2*R190), "")</f>
        <v/>
      </c>
      <c r="Z190" s="0">
        <v>0.0</v>
      </c>
      <c r="AA190" s="0">
        <v>0.0</v>
      </c>
      <c r="AB190" s="0">
        <v>0.0</v>
      </c>
    </row>
    <row r="191" spans="1:28" customFormat="false">
      <c r="A191" s="0" t="str">
        <v>CHICAGO</v>
      </c>
      <c r="B191" s="0" t="str">
        <v>IL</v>
      </c>
      <c r="C191" s="0" t="str">
        <v/>
      </c>
      <c r="D191" s="0" t="str">
        <v>MARTINEZ</v>
      </c>
      <c r="E191" s="0" t="str">
        <v>CA</v>
      </c>
      <c r="F191" s="0" t="str">
        <v/>
      </c>
      <c r="G191" s="7">
        <f>IF(AND($G$3&lt;&gt;"STND",$G$3&lt;&gt;"Enter Fuel"), $G$3, 0.0)</f>
        <v/>
      </c>
      <c r="H191" s="0">
        <v>0.0</v>
      </c>
      <c r="I191" s="0">
        <v>0.0</v>
      </c>
      <c r="K191" s="7">
        <f>IF(Z191&lt;&gt;0, IF($L$2&lt;&gt;"CPM", IF($L$2&lt;&gt;"$$$ Short",Z191*I191,Z191*H191), Z191), "")</f>
        <v/>
      </c>
      <c r="L191" s="56">
        <f>IF(AA191&lt;&gt;0, IF($L$2&lt;&gt;"CPM", IF($L$2&lt;&gt;"$$$ Short",AA191*I191,AA191*H191), AA191), "")</f>
        <v/>
      </c>
      <c r="M191" s="7">
        <f>IF(AB191&lt;&gt;0, IF($L$2&lt;&gt;"CPM", IF($L$2&lt;&gt;"$$$ Short",AB191*I191,AB191*H191), AB191), "")</f>
        <v/>
      </c>
      <c r="N191" s="64" t="str">
        <v/>
      </c>
      <c r="O191" s="7">
        <f>IF(L191&lt;&gt;"", L191+($O$2*L191), "")</f>
        <v/>
      </c>
      <c r="Q191" s="7">
        <f>IF($R$2&lt;&gt;"CPM", IF(Z191&lt;&gt;0, IF($R$2&lt;&gt;"$$$ Short",(Z191+G191)*I191,(Z191+G191)*H191), ""), IF(Z191&lt;&gt;0, Z191+G191, ""))</f>
        <v/>
      </c>
      <c r="R191" s="56">
        <f>IF($R$2&lt;&gt;"CPM", IF(AA191&lt;&gt;0, IF($R$2&lt;&gt;"$$$ Short",(AA191+G191)*I191,(AA191+G191)*H191), ""), IF(AA191&lt;&gt;0, AA191+G191, ""))</f>
        <v/>
      </c>
      <c r="S191" s="7">
        <f>IF($R$2&lt;&gt;"CPM", IF(AB191&lt;&gt;0, IF($R$2&lt;&gt;"$$$ Short",(AB191+G191)*I191,(AB191+G191)*H191), ""), IF(AB191&lt;&gt;0, AB191+G191, ""))</f>
        <v/>
      </c>
      <c r="T191" s="64" t="str">
        <v/>
      </c>
      <c r="U191" s="7">
        <f>IF(R191&lt;&gt;"", R191+($U$2*R191), "")</f>
        <v/>
      </c>
      <c r="Z191" s="0">
        <v>0.0</v>
      </c>
      <c r="AA191" s="0">
        <v>0.0</v>
      </c>
      <c r="AB191" s="0">
        <v>0.0</v>
      </c>
    </row>
    <row r="192" spans="1:28" customFormat="false">
      <c r="A192" s="0" t="str">
        <v>CHICAGO</v>
      </c>
      <c r="B192" s="0" t="str">
        <v>IL</v>
      </c>
      <c r="C192" s="0" t="str">
        <v/>
      </c>
      <c r="D192" s="0" t="str">
        <v>MCCLELLAN</v>
      </c>
      <c r="E192" s="0" t="str">
        <v>CA</v>
      </c>
      <c r="F192" s="0" t="str">
        <v/>
      </c>
      <c r="G192" s="7">
        <f>IF(AND($G$3&lt;&gt;"STND",$G$3&lt;&gt;"Enter Fuel"), $G$3, 0.0)</f>
        <v/>
      </c>
      <c r="H192" s="0">
        <v>0.0</v>
      </c>
      <c r="I192" s="0">
        <v>0.0</v>
      </c>
      <c r="K192" s="7">
        <f>IF(Z192&lt;&gt;0, IF($L$2&lt;&gt;"CPM", IF($L$2&lt;&gt;"$$$ Short",Z192*I192,Z192*H192), Z192), "")</f>
        <v/>
      </c>
      <c r="L192" s="56">
        <f>IF(AA192&lt;&gt;0, IF($L$2&lt;&gt;"CPM", IF($L$2&lt;&gt;"$$$ Short",AA192*I192,AA192*H192), AA192), "")</f>
        <v/>
      </c>
      <c r="M192" s="7">
        <f>IF(AB192&lt;&gt;0, IF($L$2&lt;&gt;"CPM", IF($L$2&lt;&gt;"$$$ Short",AB192*I192,AB192*H192), AB192), "")</f>
        <v/>
      </c>
      <c r="N192" s="64" t="str">
        <v/>
      </c>
      <c r="O192" s="7">
        <f>IF(L192&lt;&gt;"", L192+($O$2*L192), "")</f>
        <v/>
      </c>
      <c r="Q192" s="7">
        <f>IF($R$2&lt;&gt;"CPM", IF(Z192&lt;&gt;0, IF($R$2&lt;&gt;"$$$ Short",(Z192+G192)*I192,(Z192+G192)*H192), ""), IF(Z192&lt;&gt;0, Z192+G192, ""))</f>
        <v/>
      </c>
      <c r="R192" s="56">
        <f>IF($R$2&lt;&gt;"CPM", IF(AA192&lt;&gt;0, IF($R$2&lt;&gt;"$$$ Short",(AA192+G192)*I192,(AA192+G192)*H192), ""), IF(AA192&lt;&gt;0, AA192+G192, ""))</f>
        <v/>
      </c>
      <c r="S192" s="7">
        <f>IF($R$2&lt;&gt;"CPM", IF(AB192&lt;&gt;0, IF($R$2&lt;&gt;"$$$ Short",(AB192+G192)*I192,(AB192+G192)*H192), ""), IF(AB192&lt;&gt;0, AB192+G192, ""))</f>
        <v/>
      </c>
      <c r="T192" s="64" t="str">
        <v/>
      </c>
      <c r="U192" s="7">
        <f>IF(R192&lt;&gt;"", R192+($U$2*R192), "")</f>
        <v/>
      </c>
      <c r="Z192" s="0">
        <v>0.0</v>
      </c>
      <c r="AA192" s="0">
        <v>0.0</v>
      </c>
      <c r="AB192" s="0">
        <v>0.0</v>
      </c>
    </row>
    <row r="193" spans="1:28" customFormat="false">
      <c r="A193" s="0" t="str">
        <v>CHICAGO</v>
      </c>
      <c r="B193" s="0" t="str">
        <v>IL</v>
      </c>
      <c r="C193" s="0" t="str">
        <v/>
      </c>
      <c r="D193" s="0" t="str">
        <v>MILPITAS</v>
      </c>
      <c r="E193" s="0" t="str">
        <v>CA</v>
      </c>
      <c r="F193" s="0" t="str">
        <v/>
      </c>
      <c r="G193" s="7">
        <f>IF(AND($G$3&lt;&gt;"STND",$G$3&lt;&gt;"Enter Fuel"), $G$3, 0.0)</f>
        <v/>
      </c>
      <c r="H193" s="0">
        <v>0.0</v>
      </c>
      <c r="I193" s="0">
        <v>0.0</v>
      </c>
      <c r="K193" s="7">
        <f>IF(Z193&lt;&gt;0, IF($L$2&lt;&gt;"CPM", IF($L$2&lt;&gt;"$$$ Short",Z193*I193,Z193*H193), Z193), "")</f>
        <v/>
      </c>
      <c r="L193" s="56">
        <f>IF(AA193&lt;&gt;0, IF($L$2&lt;&gt;"CPM", IF($L$2&lt;&gt;"$$$ Short",AA193*I193,AA193*H193), AA193), "")</f>
        <v/>
      </c>
      <c r="M193" s="7">
        <f>IF(AB193&lt;&gt;0, IF($L$2&lt;&gt;"CPM", IF($L$2&lt;&gt;"$$$ Short",AB193*I193,AB193*H193), AB193), "")</f>
        <v/>
      </c>
      <c r="N193" s="64" t="str">
        <v/>
      </c>
      <c r="O193" s="7">
        <f>IF(L193&lt;&gt;"", L193+($O$2*L193), "")</f>
        <v/>
      </c>
      <c r="Q193" s="7">
        <f>IF($R$2&lt;&gt;"CPM", IF(Z193&lt;&gt;0, IF($R$2&lt;&gt;"$$$ Short",(Z193+G193)*I193,(Z193+G193)*H193), ""), IF(Z193&lt;&gt;0, Z193+G193, ""))</f>
        <v/>
      </c>
      <c r="R193" s="56">
        <f>IF($R$2&lt;&gt;"CPM", IF(AA193&lt;&gt;0, IF($R$2&lt;&gt;"$$$ Short",(AA193+G193)*I193,(AA193+G193)*H193), ""), IF(AA193&lt;&gt;0, AA193+G193, ""))</f>
        <v/>
      </c>
      <c r="S193" s="7">
        <f>IF($R$2&lt;&gt;"CPM", IF(AB193&lt;&gt;0, IF($R$2&lt;&gt;"$$$ Short",(AB193+G193)*I193,(AB193+G193)*H193), ""), IF(AB193&lt;&gt;0, AB193+G193, ""))</f>
        <v/>
      </c>
      <c r="T193" s="64" t="str">
        <v/>
      </c>
      <c r="U193" s="7">
        <f>IF(R193&lt;&gt;"", R193+($U$2*R193), "")</f>
        <v/>
      </c>
      <c r="Z193" s="0">
        <v>0.0</v>
      </c>
      <c r="AA193" s="0">
        <v>0.0</v>
      </c>
      <c r="AB193" s="0">
        <v>0.0</v>
      </c>
    </row>
    <row r="194" spans="1:28" customFormat="false">
      <c r="A194" s="0" t="str">
        <v>CHICAGO</v>
      </c>
      <c r="B194" s="0" t="str">
        <v>IL</v>
      </c>
      <c r="C194" s="0" t="str">
        <v/>
      </c>
      <c r="D194" s="0" t="str">
        <v>MODESTO</v>
      </c>
      <c r="E194" s="0" t="str">
        <v>CA</v>
      </c>
      <c r="F194" s="0" t="str">
        <v/>
      </c>
      <c r="G194" s="7">
        <f>IF(AND($G$3&lt;&gt;"STND",$G$3&lt;&gt;"Enter Fuel"), $G$3, 0.0)</f>
        <v/>
      </c>
      <c r="H194" s="0">
        <v>0.0</v>
      </c>
      <c r="I194" s="0">
        <v>0.0</v>
      </c>
      <c r="K194" s="7">
        <f>IF(Z194&lt;&gt;0, IF($L$2&lt;&gt;"CPM", IF($L$2&lt;&gt;"$$$ Short",Z194*I194,Z194*H194), Z194), "")</f>
        <v/>
      </c>
      <c r="L194" s="56">
        <f>IF(AA194&lt;&gt;0, IF($L$2&lt;&gt;"CPM", IF($L$2&lt;&gt;"$$$ Short",AA194*I194,AA194*H194), AA194), "")</f>
        <v/>
      </c>
      <c r="M194" s="7">
        <f>IF(AB194&lt;&gt;0, IF($L$2&lt;&gt;"CPM", IF($L$2&lt;&gt;"$$$ Short",AB194*I194,AB194*H194), AB194), "")</f>
        <v/>
      </c>
      <c r="N194" s="64" t="str">
        <v/>
      </c>
      <c r="O194" s="7">
        <f>IF(L194&lt;&gt;"", L194+($O$2*L194), "")</f>
        <v/>
      </c>
      <c r="Q194" s="7">
        <f>IF($R$2&lt;&gt;"CPM", IF(Z194&lt;&gt;0, IF($R$2&lt;&gt;"$$$ Short",(Z194+G194)*I194,(Z194+G194)*H194), ""), IF(Z194&lt;&gt;0, Z194+G194, ""))</f>
        <v/>
      </c>
      <c r="R194" s="56">
        <f>IF($R$2&lt;&gt;"CPM", IF(AA194&lt;&gt;0, IF($R$2&lt;&gt;"$$$ Short",(AA194+G194)*I194,(AA194+G194)*H194), ""), IF(AA194&lt;&gt;0, AA194+G194, ""))</f>
        <v/>
      </c>
      <c r="S194" s="7">
        <f>IF($R$2&lt;&gt;"CPM", IF(AB194&lt;&gt;0, IF($R$2&lt;&gt;"$$$ Short",(AB194+G194)*I194,(AB194+G194)*H194), ""), IF(AB194&lt;&gt;0, AB194+G194, ""))</f>
        <v/>
      </c>
      <c r="T194" s="64" t="str">
        <v/>
      </c>
      <c r="U194" s="7">
        <f>IF(R194&lt;&gt;"", R194+($U$2*R194), "")</f>
        <v/>
      </c>
      <c r="Z194" s="0">
        <v>0.0</v>
      </c>
      <c r="AA194" s="0">
        <v>0.0</v>
      </c>
      <c r="AB194" s="0">
        <v>0.0</v>
      </c>
    </row>
    <row r="195" spans="1:28" customFormat="false">
      <c r="A195" s="0" t="str">
        <v>CHICAGO</v>
      </c>
      <c r="B195" s="0" t="str">
        <v>IL</v>
      </c>
      <c r="C195" s="0" t="str">
        <v/>
      </c>
      <c r="D195" s="0" t="str">
        <v>MURRIETA</v>
      </c>
      <c r="E195" s="0" t="str">
        <v>CA</v>
      </c>
      <c r="F195" s="0" t="str">
        <v/>
      </c>
      <c r="G195" s="7">
        <f>IF(AND($G$3&lt;&gt;"STND",$G$3&lt;&gt;"Enter Fuel"), $G$3, 0.0)</f>
        <v/>
      </c>
      <c r="H195" s="0">
        <v>0.0</v>
      </c>
      <c r="I195" s="0">
        <v>0.0</v>
      </c>
      <c r="K195" s="7">
        <f>IF(Z195&lt;&gt;0, IF($L$2&lt;&gt;"CPM", IF($L$2&lt;&gt;"$$$ Short",Z195*I195,Z195*H195), Z195), "")</f>
        <v/>
      </c>
      <c r="L195" s="56">
        <f>IF(AA195&lt;&gt;0, IF($L$2&lt;&gt;"CPM", IF($L$2&lt;&gt;"$$$ Short",AA195*I195,AA195*H195), AA195), "")</f>
        <v/>
      </c>
      <c r="M195" s="7">
        <f>IF(AB195&lt;&gt;0, IF($L$2&lt;&gt;"CPM", IF($L$2&lt;&gt;"$$$ Short",AB195*I195,AB195*H195), AB195), "")</f>
        <v/>
      </c>
      <c r="N195" s="64" t="str">
        <v/>
      </c>
      <c r="O195" s="7">
        <f>IF(L195&lt;&gt;"", L195+($O$2*L195), "")</f>
        <v/>
      </c>
      <c r="Q195" s="7">
        <f>IF($R$2&lt;&gt;"CPM", IF(Z195&lt;&gt;0, IF($R$2&lt;&gt;"$$$ Short",(Z195+G195)*I195,(Z195+G195)*H195), ""), IF(Z195&lt;&gt;0, Z195+G195, ""))</f>
        <v/>
      </c>
      <c r="R195" s="56">
        <f>IF($R$2&lt;&gt;"CPM", IF(AA195&lt;&gt;0, IF($R$2&lt;&gt;"$$$ Short",(AA195+G195)*I195,(AA195+G195)*H195), ""), IF(AA195&lt;&gt;0, AA195+G195, ""))</f>
        <v/>
      </c>
      <c r="S195" s="7">
        <f>IF($R$2&lt;&gt;"CPM", IF(AB195&lt;&gt;0, IF($R$2&lt;&gt;"$$$ Short",(AB195+G195)*I195,(AB195+G195)*H195), ""), IF(AB195&lt;&gt;0, AB195+G195, ""))</f>
        <v/>
      </c>
      <c r="T195" s="64" t="str">
        <v/>
      </c>
      <c r="U195" s="7">
        <f>IF(R195&lt;&gt;"", R195+($U$2*R195), "")</f>
        <v/>
      </c>
      <c r="Z195" s="0">
        <v>0.0</v>
      </c>
      <c r="AA195" s="0">
        <v>0.0</v>
      </c>
      <c r="AB195" s="0">
        <v>0.0</v>
      </c>
    </row>
    <row r="196" spans="1:28" customFormat="false">
      <c r="A196" s="0" t="str">
        <v>CHICAGO</v>
      </c>
      <c r="B196" s="0" t="str">
        <v>IL</v>
      </c>
      <c r="C196" s="0" t="str">
        <v/>
      </c>
      <c r="D196" s="0" t="str">
        <v>NORTH HIGHLANDS</v>
      </c>
      <c r="E196" s="0" t="str">
        <v>CA</v>
      </c>
      <c r="F196" s="0" t="str">
        <v/>
      </c>
      <c r="G196" s="7">
        <f>IF(AND($G$3&lt;&gt;"STND",$G$3&lt;&gt;"Enter Fuel"), $G$3, 0.0)</f>
        <v/>
      </c>
      <c r="H196" s="0">
        <v>0.0</v>
      </c>
      <c r="I196" s="0">
        <v>0.0</v>
      </c>
      <c r="K196" s="7">
        <f>IF(Z196&lt;&gt;0, IF($L$2&lt;&gt;"CPM", IF($L$2&lt;&gt;"$$$ Short",Z196*I196,Z196*H196), Z196), "")</f>
        <v/>
      </c>
      <c r="L196" s="56">
        <f>IF(AA196&lt;&gt;0, IF($L$2&lt;&gt;"CPM", IF($L$2&lt;&gt;"$$$ Short",AA196*I196,AA196*H196), AA196), "")</f>
        <v/>
      </c>
      <c r="M196" s="7">
        <f>IF(AB196&lt;&gt;0, IF($L$2&lt;&gt;"CPM", IF($L$2&lt;&gt;"$$$ Short",AB196*I196,AB196*H196), AB196), "")</f>
        <v/>
      </c>
      <c r="N196" s="64" t="str">
        <v/>
      </c>
      <c r="O196" s="7">
        <f>IF(L196&lt;&gt;"", L196+($O$2*L196), "")</f>
        <v/>
      </c>
      <c r="Q196" s="7">
        <f>IF($R$2&lt;&gt;"CPM", IF(Z196&lt;&gt;0, IF($R$2&lt;&gt;"$$$ Short",(Z196+G196)*I196,(Z196+G196)*H196), ""), IF(Z196&lt;&gt;0, Z196+G196, ""))</f>
        <v/>
      </c>
      <c r="R196" s="56">
        <f>IF($R$2&lt;&gt;"CPM", IF(AA196&lt;&gt;0, IF($R$2&lt;&gt;"$$$ Short",(AA196+G196)*I196,(AA196+G196)*H196), ""), IF(AA196&lt;&gt;0, AA196+G196, ""))</f>
        <v/>
      </c>
      <c r="S196" s="7">
        <f>IF($R$2&lt;&gt;"CPM", IF(AB196&lt;&gt;0, IF($R$2&lt;&gt;"$$$ Short",(AB196+G196)*I196,(AB196+G196)*H196), ""), IF(AB196&lt;&gt;0, AB196+G196, ""))</f>
        <v/>
      </c>
      <c r="T196" s="64" t="str">
        <v/>
      </c>
      <c r="U196" s="7">
        <f>IF(R196&lt;&gt;"", R196+($U$2*R196), "")</f>
        <v/>
      </c>
      <c r="Z196" s="0">
        <v>0.0</v>
      </c>
      <c r="AA196" s="0">
        <v>0.0</v>
      </c>
      <c r="AB196" s="0">
        <v>0.0</v>
      </c>
    </row>
    <row r="197" spans="1:28" customFormat="false">
      <c r="A197" s="0" t="str">
        <v>CHICAGO</v>
      </c>
      <c r="B197" s="0" t="str">
        <v>IL</v>
      </c>
      <c r="C197" s="0" t="str">
        <v/>
      </c>
      <c r="D197" s="0" t="str">
        <v>OAKLAND</v>
      </c>
      <c r="E197" s="0" t="str">
        <v>CA</v>
      </c>
      <c r="F197" s="0" t="str">
        <v/>
      </c>
      <c r="G197" s="7">
        <f>IF(AND($G$3&lt;&gt;"STND",$G$3&lt;&gt;"Enter Fuel"), $G$3, 0.0)</f>
        <v/>
      </c>
      <c r="H197" s="0">
        <v>0.0</v>
      </c>
      <c r="I197" s="0">
        <v>0.0</v>
      </c>
      <c r="K197" s="7">
        <f>IF(Z197&lt;&gt;0, IF($L$2&lt;&gt;"CPM", IF($L$2&lt;&gt;"$$$ Short",Z197*I197,Z197*H197), Z197), "")</f>
        <v/>
      </c>
      <c r="L197" s="56">
        <f>IF(AA197&lt;&gt;0, IF($L$2&lt;&gt;"CPM", IF($L$2&lt;&gt;"$$$ Short",AA197*I197,AA197*H197), AA197), "")</f>
        <v/>
      </c>
      <c r="M197" s="7">
        <f>IF(AB197&lt;&gt;0, IF($L$2&lt;&gt;"CPM", IF($L$2&lt;&gt;"$$$ Short",AB197*I197,AB197*H197), AB197), "")</f>
        <v/>
      </c>
      <c r="N197" s="64" t="str">
        <v/>
      </c>
      <c r="O197" s="7">
        <f>IF(L197&lt;&gt;"", L197+($O$2*L197), "")</f>
        <v/>
      </c>
      <c r="Q197" s="7">
        <f>IF($R$2&lt;&gt;"CPM", IF(Z197&lt;&gt;0, IF($R$2&lt;&gt;"$$$ Short",(Z197+G197)*I197,(Z197+G197)*H197), ""), IF(Z197&lt;&gt;0, Z197+G197, ""))</f>
        <v/>
      </c>
      <c r="R197" s="56">
        <f>IF($R$2&lt;&gt;"CPM", IF(AA197&lt;&gt;0, IF($R$2&lt;&gt;"$$$ Short",(AA197+G197)*I197,(AA197+G197)*H197), ""), IF(AA197&lt;&gt;0, AA197+G197, ""))</f>
        <v/>
      </c>
      <c r="S197" s="7">
        <f>IF($R$2&lt;&gt;"CPM", IF(AB197&lt;&gt;0, IF($R$2&lt;&gt;"$$$ Short",(AB197+G197)*I197,(AB197+G197)*H197), ""), IF(AB197&lt;&gt;0, AB197+G197, ""))</f>
        <v/>
      </c>
      <c r="T197" s="64" t="str">
        <v/>
      </c>
      <c r="U197" s="7">
        <f>IF(R197&lt;&gt;"", R197+($U$2*R197), "")</f>
        <v/>
      </c>
      <c r="Z197" s="0">
        <v>0.0</v>
      </c>
      <c r="AA197" s="0">
        <v>0.0</v>
      </c>
      <c r="AB197" s="0">
        <v>0.0</v>
      </c>
    </row>
    <row r="198" spans="1:28" customFormat="false">
      <c r="A198" s="0" t="str">
        <v>CHICAGO</v>
      </c>
      <c r="B198" s="0" t="str">
        <v>IL</v>
      </c>
      <c r="C198" s="0" t="str">
        <v/>
      </c>
      <c r="D198" s="0" t="str">
        <v>ORANGE</v>
      </c>
      <c r="E198" s="0" t="str">
        <v>CA</v>
      </c>
      <c r="F198" s="0" t="str">
        <v/>
      </c>
      <c r="G198" s="7">
        <f>IF(AND($G$3&lt;&gt;"STND",$G$3&lt;&gt;"Enter Fuel"), $G$3, 0.0)</f>
        <v/>
      </c>
      <c r="H198" s="0">
        <v>0.0</v>
      </c>
      <c r="I198" s="0">
        <v>0.0</v>
      </c>
      <c r="K198" s="7">
        <f>IF(Z198&lt;&gt;0, IF($L$2&lt;&gt;"CPM", IF($L$2&lt;&gt;"$$$ Short",Z198*I198,Z198*H198), Z198), "")</f>
        <v/>
      </c>
      <c r="L198" s="56">
        <f>IF(AA198&lt;&gt;0, IF($L$2&lt;&gt;"CPM", IF($L$2&lt;&gt;"$$$ Short",AA198*I198,AA198*H198), AA198), "")</f>
        <v/>
      </c>
      <c r="M198" s="7">
        <f>IF(AB198&lt;&gt;0, IF($L$2&lt;&gt;"CPM", IF($L$2&lt;&gt;"$$$ Short",AB198*I198,AB198*H198), AB198), "")</f>
        <v/>
      </c>
      <c r="N198" s="64" t="str">
        <v/>
      </c>
      <c r="O198" s="7">
        <f>IF(L198&lt;&gt;"", L198+($O$2*L198), "")</f>
        <v/>
      </c>
      <c r="Q198" s="7">
        <f>IF($R$2&lt;&gt;"CPM", IF(Z198&lt;&gt;0, IF($R$2&lt;&gt;"$$$ Short",(Z198+G198)*I198,(Z198+G198)*H198), ""), IF(Z198&lt;&gt;0, Z198+G198, ""))</f>
        <v/>
      </c>
      <c r="R198" s="56">
        <f>IF($R$2&lt;&gt;"CPM", IF(AA198&lt;&gt;0, IF($R$2&lt;&gt;"$$$ Short",(AA198+G198)*I198,(AA198+G198)*H198), ""), IF(AA198&lt;&gt;0, AA198+G198, ""))</f>
        <v/>
      </c>
      <c r="S198" s="7">
        <f>IF($R$2&lt;&gt;"CPM", IF(AB198&lt;&gt;0, IF($R$2&lt;&gt;"$$$ Short",(AB198+G198)*I198,(AB198+G198)*H198), ""), IF(AB198&lt;&gt;0, AB198+G198, ""))</f>
        <v/>
      </c>
      <c r="T198" s="64" t="str">
        <v/>
      </c>
      <c r="U198" s="7">
        <f>IF(R198&lt;&gt;"", R198+($U$2*R198), "")</f>
        <v/>
      </c>
      <c r="Z198" s="0">
        <v>0.0</v>
      </c>
      <c r="AA198" s="0">
        <v>0.0</v>
      </c>
      <c r="AB198" s="0">
        <v>0.0</v>
      </c>
    </row>
    <row r="199" spans="1:28" customFormat="false">
      <c r="A199" s="0" t="str">
        <v>CHICAGO</v>
      </c>
      <c r="B199" s="0" t="str">
        <v>IL</v>
      </c>
      <c r="C199" s="0" t="str">
        <v/>
      </c>
      <c r="D199" s="0" t="str">
        <v>OXNARD</v>
      </c>
      <c r="E199" s="0" t="str">
        <v>CA</v>
      </c>
      <c r="F199" s="0" t="str">
        <v/>
      </c>
      <c r="G199" s="7">
        <f>IF(AND($G$3&lt;&gt;"STND",$G$3&lt;&gt;"Enter Fuel"), $G$3, 0.0)</f>
        <v/>
      </c>
      <c r="H199" s="0">
        <v>0.0</v>
      </c>
      <c r="I199" s="0">
        <v>0.0</v>
      </c>
      <c r="K199" s="7">
        <f>IF(Z199&lt;&gt;0, IF($L$2&lt;&gt;"CPM", IF($L$2&lt;&gt;"$$$ Short",Z199*I199,Z199*H199), Z199), "")</f>
        <v/>
      </c>
      <c r="L199" s="56">
        <f>IF(AA199&lt;&gt;0, IF($L$2&lt;&gt;"CPM", IF($L$2&lt;&gt;"$$$ Short",AA199*I199,AA199*H199), AA199), "")</f>
        <v/>
      </c>
      <c r="M199" s="7">
        <f>IF(AB199&lt;&gt;0, IF($L$2&lt;&gt;"CPM", IF($L$2&lt;&gt;"$$$ Short",AB199*I199,AB199*H199), AB199), "")</f>
        <v/>
      </c>
      <c r="N199" s="64" t="str">
        <v/>
      </c>
      <c r="O199" s="7">
        <f>IF(L199&lt;&gt;"", L199+($O$2*L199), "")</f>
        <v/>
      </c>
      <c r="Q199" s="7">
        <f>IF($R$2&lt;&gt;"CPM", IF(Z199&lt;&gt;0, IF($R$2&lt;&gt;"$$$ Short",(Z199+G199)*I199,(Z199+G199)*H199), ""), IF(Z199&lt;&gt;0, Z199+G199, ""))</f>
        <v/>
      </c>
      <c r="R199" s="56">
        <f>IF($R$2&lt;&gt;"CPM", IF(AA199&lt;&gt;0, IF($R$2&lt;&gt;"$$$ Short",(AA199+G199)*I199,(AA199+G199)*H199), ""), IF(AA199&lt;&gt;0, AA199+G199, ""))</f>
        <v/>
      </c>
      <c r="S199" s="7">
        <f>IF($R$2&lt;&gt;"CPM", IF(AB199&lt;&gt;0, IF($R$2&lt;&gt;"$$$ Short",(AB199+G199)*I199,(AB199+G199)*H199), ""), IF(AB199&lt;&gt;0, AB199+G199, ""))</f>
        <v/>
      </c>
      <c r="T199" s="64" t="str">
        <v/>
      </c>
      <c r="U199" s="7">
        <f>IF(R199&lt;&gt;"", R199+($U$2*R199), "")</f>
        <v/>
      </c>
      <c r="Z199" s="0">
        <v>0.0</v>
      </c>
      <c r="AA199" s="0">
        <v>0.0</v>
      </c>
      <c r="AB199" s="0">
        <v>0.0</v>
      </c>
    </row>
    <row r="200" spans="1:28" customFormat="false">
      <c r="A200" s="0" t="str">
        <v>CHICAGO</v>
      </c>
      <c r="B200" s="0" t="str">
        <v>IL</v>
      </c>
      <c r="C200" s="0" t="str">
        <v/>
      </c>
      <c r="D200" s="0" t="str">
        <v>PALMDALE</v>
      </c>
      <c r="E200" s="0" t="str">
        <v>CA</v>
      </c>
      <c r="F200" s="0" t="str">
        <v/>
      </c>
      <c r="G200" s="7">
        <f>IF(AND($G$3&lt;&gt;"STND",$G$3&lt;&gt;"Enter Fuel"), $G$3, 0.0)</f>
        <v/>
      </c>
      <c r="H200" s="0">
        <v>0.0</v>
      </c>
      <c r="I200" s="0">
        <v>0.0</v>
      </c>
      <c r="K200" s="7">
        <f>IF(Z200&lt;&gt;0, IF($L$2&lt;&gt;"CPM", IF($L$2&lt;&gt;"$$$ Short",Z200*I200,Z200*H200), Z200), "")</f>
        <v/>
      </c>
      <c r="L200" s="56">
        <f>IF(AA200&lt;&gt;0, IF($L$2&lt;&gt;"CPM", IF($L$2&lt;&gt;"$$$ Short",AA200*I200,AA200*H200), AA200), "")</f>
        <v/>
      </c>
      <c r="M200" s="7">
        <f>IF(AB200&lt;&gt;0, IF($L$2&lt;&gt;"CPM", IF($L$2&lt;&gt;"$$$ Short",AB200*I200,AB200*H200), AB200), "")</f>
        <v/>
      </c>
      <c r="N200" s="64" t="str">
        <v/>
      </c>
      <c r="O200" s="7">
        <f>IF(L200&lt;&gt;"", L200+($O$2*L200), "")</f>
        <v/>
      </c>
      <c r="Q200" s="7">
        <f>IF($R$2&lt;&gt;"CPM", IF(Z200&lt;&gt;0, IF($R$2&lt;&gt;"$$$ Short",(Z200+G200)*I200,(Z200+G200)*H200), ""), IF(Z200&lt;&gt;0, Z200+G200, ""))</f>
        <v/>
      </c>
      <c r="R200" s="56">
        <f>IF($R$2&lt;&gt;"CPM", IF(AA200&lt;&gt;0, IF($R$2&lt;&gt;"$$$ Short",(AA200+G200)*I200,(AA200+G200)*H200), ""), IF(AA200&lt;&gt;0, AA200+G200, ""))</f>
        <v/>
      </c>
      <c r="S200" s="7">
        <f>IF($R$2&lt;&gt;"CPM", IF(AB200&lt;&gt;0, IF($R$2&lt;&gt;"$$$ Short",(AB200+G200)*I200,(AB200+G200)*H200), ""), IF(AB200&lt;&gt;0, AB200+G200, ""))</f>
        <v/>
      </c>
      <c r="T200" s="64" t="str">
        <v/>
      </c>
      <c r="U200" s="7">
        <f>IF(R200&lt;&gt;"", R200+($U$2*R200), "")</f>
        <v/>
      </c>
      <c r="Z200" s="0">
        <v>0.0</v>
      </c>
      <c r="AA200" s="0">
        <v>0.0</v>
      </c>
      <c r="AB200" s="0">
        <v>0.0</v>
      </c>
    </row>
    <row r="201" spans="1:28" customFormat="false">
      <c r="A201" s="0" t="str">
        <v>CHICAGO</v>
      </c>
      <c r="B201" s="0" t="str">
        <v>IL</v>
      </c>
      <c r="C201" s="0" t="str">
        <v/>
      </c>
      <c r="D201" s="0" t="str">
        <v>PLEASANTON</v>
      </c>
      <c r="E201" s="0" t="str">
        <v>CA</v>
      </c>
      <c r="F201" s="0" t="str">
        <v/>
      </c>
      <c r="G201" s="7">
        <f>IF(AND($G$3&lt;&gt;"STND",$G$3&lt;&gt;"Enter Fuel"), $G$3, 0.0)</f>
        <v/>
      </c>
      <c r="H201" s="0">
        <v>0.0</v>
      </c>
      <c r="I201" s="0">
        <v>0.0</v>
      </c>
      <c r="K201" s="7">
        <f>IF(Z201&lt;&gt;0, IF($L$2&lt;&gt;"CPM", IF($L$2&lt;&gt;"$$$ Short",Z201*I201,Z201*H201), Z201), "")</f>
        <v/>
      </c>
      <c r="L201" s="56">
        <f>IF(AA201&lt;&gt;0, IF($L$2&lt;&gt;"CPM", IF($L$2&lt;&gt;"$$$ Short",AA201*I201,AA201*H201), AA201), "")</f>
        <v/>
      </c>
      <c r="M201" s="7">
        <f>IF(AB201&lt;&gt;0, IF($L$2&lt;&gt;"CPM", IF($L$2&lt;&gt;"$$$ Short",AB201*I201,AB201*H201), AB201), "")</f>
        <v/>
      </c>
      <c r="N201" s="64" t="str">
        <v/>
      </c>
      <c r="O201" s="7">
        <f>IF(L201&lt;&gt;"", L201+($O$2*L201), "")</f>
        <v/>
      </c>
      <c r="Q201" s="7">
        <f>IF($R$2&lt;&gt;"CPM", IF(Z201&lt;&gt;0, IF($R$2&lt;&gt;"$$$ Short",(Z201+G201)*I201,(Z201+G201)*H201), ""), IF(Z201&lt;&gt;0, Z201+G201, ""))</f>
        <v/>
      </c>
      <c r="R201" s="56">
        <f>IF($R$2&lt;&gt;"CPM", IF(AA201&lt;&gt;0, IF($R$2&lt;&gt;"$$$ Short",(AA201+G201)*I201,(AA201+G201)*H201), ""), IF(AA201&lt;&gt;0, AA201+G201, ""))</f>
        <v/>
      </c>
      <c r="S201" s="7">
        <f>IF($R$2&lt;&gt;"CPM", IF(AB201&lt;&gt;0, IF($R$2&lt;&gt;"$$$ Short",(AB201+G201)*I201,(AB201+G201)*H201), ""), IF(AB201&lt;&gt;0, AB201+G201, ""))</f>
        <v/>
      </c>
      <c r="T201" s="64" t="str">
        <v/>
      </c>
      <c r="U201" s="7">
        <f>IF(R201&lt;&gt;"", R201+($U$2*R201), "")</f>
        <v/>
      </c>
      <c r="Z201" s="0">
        <v>0.0</v>
      </c>
      <c r="AA201" s="0">
        <v>0.0</v>
      </c>
      <c r="AB201" s="0">
        <v>0.0</v>
      </c>
    </row>
    <row r="202" spans="1:28" customFormat="false">
      <c r="A202" s="0" t="str">
        <v>CHICAGO</v>
      </c>
      <c r="B202" s="0" t="str">
        <v>IL</v>
      </c>
      <c r="C202" s="0" t="str">
        <v/>
      </c>
      <c r="D202" s="0" t="str">
        <v>POWAY</v>
      </c>
      <c r="E202" s="0" t="str">
        <v>CA</v>
      </c>
      <c r="F202" s="0" t="str">
        <v/>
      </c>
      <c r="G202" s="7">
        <f>IF(AND($G$3&lt;&gt;"STND",$G$3&lt;&gt;"Enter Fuel"), $G$3, 0.0)</f>
        <v/>
      </c>
      <c r="H202" s="0">
        <v>0.0</v>
      </c>
      <c r="I202" s="0">
        <v>0.0</v>
      </c>
      <c r="K202" s="7">
        <f>IF(Z202&lt;&gt;0, IF($L$2&lt;&gt;"CPM", IF($L$2&lt;&gt;"$$$ Short",Z202*I202,Z202*H202), Z202), "")</f>
        <v/>
      </c>
      <c r="L202" s="56">
        <f>IF(AA202&lt;&gt;0, IF($L$2&lt;&gt;"CPM", IF($L$2&lt;&gt;"$$$ Short",AA202*I202,AA202*H202), AA202), "")</f>
        <v/>
      </c>
      <c r="M202" s="7">
        <f>IF(AB202&lt;&gt;0, IF($L$2&lt;&gt;"CPM", IF($L$2&lt;&gt;"$$$ Short",AB202*I202,AB202*H202), AB202), "")</f>
        <v/>
      </c>
      <c r="N202" s="64" t="str">
        <v/>
      </c>
      <c r="O202" s="7">
        <f>IF(L202&lt;&gt;"", L202+($O$2*L202), "")</f>
        <v/>
      </c>
      <c r="Q202" s="7">
        <f>IF($R$2&lt;&gt;"CPM", IF(Z202&lt;&gt;0, IF($R$2&lt;&gt;"$$$ Short",(Z202+G202)*I202,(Z202+G202)*H202), ""), IF(Z202&lt;&gt;0, Z202+G202, ""))</f>
        <v/>
      </c>
      <c r="R202" s="56">
        <f>IF($R$2&lt;&gt;"CPM", IF(AA202&lt;&gt;0, IF($R$2&lt;&gt;"$$$ Short",(AA202+G202)*I202,(AA202+G202)*H202), ""), IF(AA202&lt;&gt;0, AA202+G202, ""))</f>
        <v/>
      </c>
      <c r="S202" s="7">
        <f>IF($R$2&lt;&gt;"CPM", IF(AB202&lt;&gt;0, IF($R$2&lt;&gt;"$$$ Short",(AB202+G202)*I202,(AB202+G202)*H202), ""), IF(AB202&lt;&gt;0, AB202+G202, ""))</f>
        <v/>
      </c>
      <c r="T202" s="64" t="str">
        <v/>
      </c>
      <c r="U202" s="7">
        <f>IF(R202&lt;&gt;"", R202+($U$2*R202), "")</f>
        <v/>
      </c>
      <c r="Z202" s="0">
        <v>0.0</v>
      </c>
      <c r="AA202" s="0">
        <v>0.0</v>
      </c>
      <c r="AB202" s="0">
        <v>0.0</v>
      </c>
    </row>
    <row r="203" spans="1:28" customFormat="false">
      <c r="A203" s="0" t="str">
        <v>CHICAGO</v>
      </c>
      <c r="B203" s="0" t="str">
        <v>IL</v>
      </c>
      <c r="C203" s="0" t="str">
        <v/>
      </c>
      <c r="D203" s="0" t="str">
        <v>REDDING</v>
      </c>
      <c r="E203" s="0" t="str">
        <v>CA</v>
      </c>
      <c r="F203" s="0" t="str">
        <v/>
      </c>
      <c r="G203" s="7">
        <f>IF(AND($G$3&lt;&gt;"STND",$G$3&lt;&gt;"Enter Fuel"), $G$3, 0.0)</f>
        <v/>
      </c>
      <c r="H203" s="0">
        <v>0.0</v>
      </c>
      <c r="I203" s="0">
        <v>0.0</v>
      </c>
      <c r="K203" s="7">
        <f>IF(Z203&lt;&gt;0, IF($L$2&lt;&gt;"CPM", IF($L$2&lt;&gt;"$$$ Short",Z203*I203,Z203*H203), Z203), "")</f>
        <v/>
      </c>
      <c r="L203" s="56">
        <f>IF(AA203&lt;&gt;0, IF($L$2&lt;&gt;"CPM", IF($L$2&lt;&gt;"$$$ Short",AA203*I203,AA203*H203), AA203), "")</f>
        <v/>
      </c>
      <c r="M203" s="7">
        <f>IF(AB203&lt;&gt;0, IF($L$2&lt;&gt;"CPM", IF($L$2&lt;&gt;"$$$ Short",AB203*I203,AB203*H203), AB203), "")</f>
        <v/>
      </c>
      <c r="N203" s="64" t="str">
        <v/>
      </c>
      <c r="O203" s="7">
        <f>IF(L203&lt;&gt;"", L203+($O$2*L203), "")</f>
        <v/>
      </c>
      <c r="Q203" s="7">
        <f>IF($R$2&lt;&gt;"CPM", IF(Z203&lt;&gt;0, IF($R$2&lt;&gt;"$$$ Short",(Z203+G203)*I203,(Z203+G203)*H203), ""), IF(Z203&lt;&gt;0, Z203+G203, ""))</f>
        <v/>
      </c>
      <c r="R203" s="56">
        <f>IF($R$2&lt;&gt;"CPM", IF(AA203&lt;&gt;0, IF($R$2&lt;&gt;"$$$ Short",(AA203+G203)*I203,(AA203+G203)*H203), ""), IF(AA203&lt;&gt;0, AA203+G203, ""))</f>
        <v/>
      </c>
      <c r="S203" s="7">
        <f>IF($R$2&lt;&gt;"CPM", IF(AB203&lt;&gt;0, IF($R$2&lt;&gt;"$$$ Short",(AB203+G203)*I203,(AB203+G203)*H203), ""), IF(AB203&lt;&gt;0, AB203+G203, ""))</f>
        <v/>
      </c>
      <c r="T203" s="64" t="str">
        <v/>
      </c>
      <c r="U203" s="7">
        <f>IF(R203&lt;&gt;"", R203+($U$2*R203), "")</f>
        <v/>
      </c>
      <c r="Z203" s="0">
        <v>0.0</v>
      </c>
      <c r="AA203" s="0">
        <v>0.0</v>
      </c>
      <c r="AB203" s="0">
        <v>0.0</v>
      </c>
    </row>
    <row r="204" spans="1:28" customFormat="false">
      <c r="A204" s="0" t="str">
        <v>CHICAGO</v>
      </c>
      <c r="B204" s="0" t="str">
        <v>IL</v>
      </c>
      <c r="C204" s="0" t="str">
        <v/>
      </c>
      <c r="D204" s="0" t="str">
        <v>REDLANDS</v>
      </c>
      <c r="E204" s="0" t="str">
        <v>CA</v>
      </c>
      <c r="F204" s="0" t="str">
        <v/>
      </c>
      <c r="G204" s="7">
        <f>IF(AND($G$3&lt;&gt;"STND",$G$3&lt;&gt;"Enter Fuel"), $G$3, 0.0)</f>
        <v/>
      </c>
      <c r="H204" s="0">
        <v>0.0</v>
      </c>
      <c r="I204" s="0">
        <v>0.0</v>
      </c>
      <c r="K204" s="7">
        <f>IF(Z204&lt;&gt;0, IF($L$2&lt;&gt;"CPM", IF($L$2&lt;&gt;"$$$ Short",Z204*I204,Z204*H204), Z204), "")</f>
        <v/>
      </c>
      <c r="L204" s="56">
        <f>IF(AA204&lt;&gt;0, IF($L$2&lt;&gt;"CPM", IF($L$2&lt;&gt;"$$$ Short",AA204*I204,AA204*H204), AA204), "")</f>
        <v/>
      </c>
      <c r="M204" s="7">
        <f>IF(AB204&lt;&gt;0, IF($L$2&lt;&gt;"CPM", IF($L$2&lt;&gt;"$$$ Short",AB204*I204,AB204*H204), AB204), "")</f>
        <v/>
      </c>
      <c r="N204" s="64" t="str">
        <v/>
      </c>
      <c r="O204" s="7">
        <f>IF(L204&lt;&gt;"", L204+($O$2*L204), "")</f>
        <v/>
      </c>
      <c r="Q204" s="7">
        <f>IF($R$2&lt;&gt;"CPM", IF(Z204&lt;&gt;0, IF($R$2&lt;&gt;"$$$ Short",(Z204+G204)*I204,(Z204+G204)*H204), ""), IF(Z204&lt;&gt;0, Z204+G204, ""))</f>
        <v/>
      </c>
      <c r="R204" s="56">
        <f>IF($R$2&lt;&gt;"CPM", IF(AA204&lt;&gt;0, IF($R$2&lt;&gt;"$$$ Short",(AA204+G204)*I204,(AA204+G204)*H204), ""), IF(AA204&lt;&gt;0, AA204+G204, ""))</f>
        <v/>
      </c>
      <c r="S204" s="7">
        <f>IF($R$2&lt;&gt;"CPM", IF(AB204&lt;&gt;0, IF($R$2&lt;&gt;"$$$ Short",(AB204+G204)*I204,(AB204+G204)*H204), ""), IF(AB204&lt;&gt;0, AB204+G204, ""))</f>
        <v/>
      </c>
      <c r="T204" s="64" t="str">
        <v/>
      </c>
      <c r="U204" s="7">
        <f>IF(R204&lt;&gt;"", R204+($U$2*R204), "")</f>
        <v/>
      </c>
      <c r="Z204" s="0">
        <v>0.0</v>
      </c>
      <c r="AA204" s="0">
        <v>0.0</v>
      </c>
      <c r="AB204" s="0">
        <v>0.0</v>
      </c>
    </row>
    <row r="205" spans="1:28" customFormat="false">
      <c r="A205" s="0" t="str">
        <v>CHICAGO</v>
      </c>
      <c r="B205" s="0" t="str">
        <v>IL</v>
      </c>
      <c r="C205" s="0" t="str">
        <v/>
      </c>
      <c r="D205" s="0" t="str">
        <v>RICHMOND</v>
      </c>
      <c r="E205" s="0" t="str">
        <v>CA</v>
      </c>
      <c r="F205" s="0" t="str">
        <v/>
      </c>
      <c r="G205" s="7">
        <f>IF(AND($G$3&lt;&gt;"STND",$G$3&lt;&gt;"Enter Fuel"), $G$3, 0.0)</f>
        <v/>
      </c>
      <c r="H205" s="0">
        <v>0.0</v>
      </c>
      <c r="I205" s="0">
        <v>0.0</v>
      </c>
      <c r="K205" s="7">
        <f>IF(Z205&lt;&gt;0, IF($L$2&lt;&gt;"CPM", IF($L$2&lt;&gt;"$$$ Short",Z205*I205,Z205*H205), Z205), "")</f>
        <v/>
      </c>
      <c r="L205" s="56">
        <f>IF(AA205&lt;&gt;0, IF($L$2&lt;&gt;"CPM", IF($L$2&lt;&gt;"$$$ Short",AA205*I205,AA205*H205), AA205), "")</f>
        <v/>
      </c>
      <c r="M205" s="7">
        <f>IF(AB205&lt;&gt;0, IF($L$2&lt;&gt;"CPM", IF($L$2&lt;&gt;"$$$ Short",AB205*I205,AB205*H205), AB205), "")</f>
        <v/>
      </c>
      <c r="N205" s="64" t="str">
        <v/>
      </c>
      <c r="O205" s="7">
        <f>IF(L205&lt;&gt;"", L205+($O$2*L205), "")</f>
        <v/>
      </c>
      <c r="Q205" s="7">
        <f>IF($R$2&lt;&gt;"CPM", IF(Z205&lt;&gt;0, IF($R$2&lt;&gt;"$$$ Short",(Z205+G205)*I205,(Z205+G205)*H205), ""), IF(Z205&lt;&gt;0, Z205+G205, ""))</f>
        <v/>
      </c>
      <c r="R205" s="56">
        <f>IF($R$2&lt;&gt;"CPM", IF(AA205&lt;&gt;0, IF($R$2&lt;&gt;"$$$ Short",(AA205+G205)*I205,(AA205+G205)*H205), ""), IF(AA205&lt;&gt;0, AA205+G205, ""))</f>
        <v/>
      </c>
      <c r="S205" s="7">
        <f>IF($R$2&lt;&gt;"CPM", IF(AB205&lt;&gt;0, IF($R$2&lt;&gt;"$$$ Short",(AB205+G205)*I205,(AB205+G205)*H205), ""), IF(AB205&lt;&gt;0, AB205+G205, ""))</f>
        <v/>
      </c>
      <c r="T205" s="64" t="str">
        <v/>
      </c>
      <c r="U205" s="7">
        <f>IF(R205&lt;&gt;"", R205+($U$2*R205), "")</f>
        <v/>
      </c>
      <c r="Z205" s="0">
        <v>0.0</v>
      </c>
      <c r="AA205" s="0">
        <v>0.0</v>
      </c>
      <c r="AB205" s="0">
        <v>0.0</v>
      </c>
    </row>
    <row r="206" spans="1:28" customFormat="false">
      <c r="A206" s="0" t="str">
        <v>CHICAGO</v>
      </c>
      <c r="B206" s="0" t="str">
        <v>IL</v>
      </c>
      <c r="C206" s="0" t="str">
        <v/>
      </c>
      <c r="D206" s="0" t="str">
        <v>RIVERSIDE</v>
      </c>
      <c r="E206" s="0" t="str">
        <v>CA</v>
      </c>
      <c r="F206" s="0" t="str">
        <v/>
      </c>
      <c r="G206" s="7">
        <f>IF(AND($G$3&lt;&gt;"STND",$G$3&lt;&gt;"Enter Fuel"), $G$3, 0.0)</f>
        <v/>
      </c>
      <c r="H206" s="0">
        <v>0.0</v>
      </c>
      <c r="I206" s="0">
        <v>0.0</v>
      </c>
      <c r="K206" s="7">
        <f>IF(Z206&lt;&gt;0, IF($L$2&lt;&gt;"CPM", IF($L$2&lt;&gt;"$$$ Short",Z206*I206,Z206*H206), Z206), "")</f>
        <v/>
      </c>
      <c r="L206" s="56">
        <f>IF(AA206&lt;&gt;0, IF($L$2&lt;&gt;"CPM", IF($L$2&lt;&gt;"$$$ Short",AA206*I206,AA206*H206), AA206), "")</f>
        <v/>
      </c>
      <c r="M206" s="7">
        <f>IF(AB206&lt;&gt;0, IF($L$2&lt;&gt;"CPM", IF($L$2&lt;&gt;"$$$ Short",AB206*I206,AB206*H206), AB206), "")</f>
        <v/>
      </c>
      <c r="N206" s="64" t="str">
        <v/>
      </c>
      <c r="O206" s="7">
        <f>IF(L206&lt;&gt;"", L206+($O$2*L206), "")</f>
        <v/>
      </c>
      <c r="Q206" s="7">
        <f>IF($R$2&lt;&gt;"CPM", IF(Z206&lt;&gt;0, IF($R$2&lt;&gt;"$$$ Short",(Z206+G206)*I206,(Z206+G206)*H206), ""), IF(Z206&lt;&gt;0, Z206+G206, ""))</f>
        <v/>
      </c>
      <c r="R206" s="56">
        <f>IF($R$2&lt;&gt;"CPM", IF(AA206&lt;&gt;0, IF($R$2&lt;&gt;"$$$ Short",(AA206+G206)*I206,(AA206+G206)*H206), ""), IF(AA206&lt;&gt;0, AA206+G206, ""))</f>
        <v/>
      </c>
      <c r="S206" s="7">
        <f>IF($R$2&lt;&gt;"CPM", IF(AB206&lt;&gt;0, IF($R$2&lt;&gt;"$$$ Short",(AB206+G206)*I206,(AB206+G206)*H206), ""), IF(AB206&lt;&gt;0, AB206+G206, ""))</f>
        <v/>
      </c>
      <c r="T206" s="64" t="str">
        <v/>
      </c>
      <c r="U206" s="7">
        <f>IF(R206&lt;&gt;"", R206+($U$2*R206), "")</f>
        <v/>
      </c>
      <c r="Z206" s="0">
        <v>0.0</v>
      </c>
      <c r="AA206" s="0">
        <v>0.0</v>
      </c>
      <c r="AB206" s="0">
        <v>0.0</v>
      </c>
    </row>
    <row r="207" spans="1:28" customFormat="false">
      <c r="A207" s="0" t="str">
        <v>CHICAGO</v>
      </c>
      <c r="B207" s="0" t="str">
        <v>IL</v>
      </c>
      <c r="C207" s="0" t="str">
        <v/>
      </c>
      <c r="D207" s="0" t="str">
        <v>ROSEVILLE</v>
      </c>
      <c r="E207" s="0" t="str">
        <v>CA</v>
      </c>
      <c r="F207" s="0" t="str">
        <v/>
      </c>
      <c r="G207" s="7">
        <f>IF(AND($G$3&lt;&gt;"STND",$G$3&lt;&gt;"Enter Fuel"), $G$3, 0.0)</f>
        <v/>
      </c>
      <c r="H207" s="0">
        <v>0.0</v>
      </c>
      <c r="I207" s="0">
        <v>0.0</v>
      </c>
      <c r="K207" s="7">
        <f>IF(Z207&lt;&gt;0, IF($L$2&lt;&gt;"CPM", IF($L$2&lt;&gt;"$$$ Short",Z207*I207,Z207*H207), Z207), "")</f>
        <v/>
      </c>
      <c r="L207" s="56">
        <f>IF(AA207&lt;&gt;0, IF($L$2&lt;&gt;"CPM", IF($L$2&lt;&gt;"$$$ Short",AA207*I207,AA207*H207), AA207), "")</f>
        <v/>
      </c>
      <c r="M207" s="7">
        <f>IF(AB207&lt;&gt;0, IF($L$2&lt;&gt;"CPM", IF($L$2&lt;&gt;"$$$ Short",AB207*I207,AB207*H207), AB207), "")</f>
        <v/>
      </c>
      <c r="N207" s="64" t="str">
        <v/>
      </c>
      <c r="O207" s="7">
        <f>IF(L207&lt;&gt;"", L207+($O$2*L207), "")</f>
        <v/>
      </c>
      <c r="Q207" s="7">
        <f>IF($R$2&lt;&gt;"CPM", IF(Z207&lt;&gt;0, IF($R$2&lt;&gt;"$$$ Short",(Z207+G207)*I207,(Z207+G207)*H207), ""), IF(Z207&lt;&gt;0, Z207+G207, ""))</f>
        <v/>
      </c>
      <c r="R207" s="56">
        <f>IF($R$2&lt;&gt;"CPM", IF(AA207&lt;&gt;0, IF($R$2&lt;&gt;"$$$ Short",(AA207+G207)*I207,(AA207+G207)*H207), ""), IF(AA207&lt;&gt;0, AA207+G207, ""))</f>
        <v/>
      </c>
      <c r="S207" s="7">
        <f>IF($R$2&lt;&gt;"CPM", IF(AB207&lt;&gt;0, IF($R$2&lt;&gt;"$$$ Short",(AB207+G207)*I207,(AB207+G207)*H207), ""), IF(AB207&lt;&gt;0, AB207+G207, ""))</f>
        <v/>
      </c>
      <c r="T207" s="64" t="str">
        <v/>
      </c>
      <c r="U207" s="7">
        <f>IF(R207&lt;&gt;"", R207+($U$2*R207), "")</f>
        <v/>
      </c>
      <c r="Z207" s="0">
        <v>0.0</v>
      </c>
      <c r="AA207" s="0">
        <v>0.0</v>
      </c>
      <c r="AB207" s="0">
        <v>0.0</v>
      </c>
    </row>
    <row r="208" spans="1:28" customFormat="false">
      <c r="A208" s="0" t="str">
        <v>CHICAGO</v>
      </c>
      <c r="B208" s="0" t="str">
        <v>IL</v>
      </c>
      <c r="C208" s="0" t="str">
        <v/>
      </c>
      <c r="D208" s="0" t="str">
        <v>SACRAMENTO</v>
      </c>
      <c r="E208" s="0" t="str">
        <v>CA</v>
      </c>
      <c r="F208" s="0" t="str">
        <v/>
      </c>
      <c r="G208" s="7">
        <f>IF(AND($G$3&lt;&gt;"STND",$G$3&lt;&gt;"Enter Fuel"), $G$3, 0.0)</f>
        <v/>
      </c>
      <c r="H208" s="0">
        <v>0.0</v>
      </c>
      <c r="I208" s="0">
        <v>0.0</v>
      </c>
      <c r="K208" s="7">
        <f>IF(Z208&lt;&gt;0, IF($L$2&lt;&gt;"CPM", IF($L$2&lt;&gt;"$$$ Short",Z208*I208,Z208*H208), Z208), "")</f>
        <v/>
      </c>
      <c r="L208" s="56">
        <f>IF(AA208&lt;&gt;0, IF($L$2&lt;&gt;"CPM", IF($L$2&lt;&gt;"$$$ Short",AA208*I208,AA208*H208), AA208), "")</f>
        <v/>
      </c>
      <c r="M208" s="7">
        <f>IF(AB208&lt;&gt;0, IF($L$2&lt;&gt;"CPM", IF($L$2&lt;&gt;"$$$ Short",AB208*I208,AB208*H208), AB208), "")</f>
        <v/>
      </c>
      <c r="N208" s="64" t="str">
        <v/>
      </c>
      <c r="O208" s="7">
        <f>IF(L208&lt;&gt;"", L208+($O$2*L208), "")</f>
        <v/>
      </c>
      <c r="Q208" s="7">
        <f>IF($R$2&lt;&gt;"CPM", IF(Z208&lt;&gt;0, IF($R$2&lt;&gt;"$$$ Short",(Z208+G208)*I208,(Z208+G208)*H208), ""), IF(Z208&lt;&gt;0, Z208+G208, ""))</f>
        <v/>
      </c>
      <c r="R208" s="56">
        <f>IF($R$2&lt;&gt;"CPM", IF(AA208&lt;&gt;0, IF($R$2&lt;&gt;"$$$ Short",(AA208+G208)*I208,(AA208+G208)*H208), ""), IF(AA208&lt;&gt;0, AA208+G208, ""))</f>
        <v/>
      </c>
      <c r="S208" s="7">
        <f>IF($R$2&lt;&gt;"CPM", IF(AB208&lt;&gt;0, IF($R$2&lt;&gt;"$$$ Short",(AB208+G208)*I208,(AB208+G208)*H208), ""), IF(AB208&lt;&gt;0, AB208+G208, ""))</f>
        <v/>
      </c>
      <c r="T208" s="64" t="str">
        <v/>
      </c>
      <c r="U208" s="7">
        <f>IF(R208&lt;&gt;"", R208+($U$2*R208), "")</f>
        <v/>
      </c>
      <c r="Z208" s="0">
        <v>0.0</v>
      </c>
      <c r="AA208" s="0">
        <v>0.0</v>
      </c>
      <c r="AB208" s="0">
        <v>0.0</v>
      </c>
    </row>
    <row r="209" spans="1:28" customFormat="false">
      <c r="A209" s="0" t="str">
        <v>CHICAGO</v>
      </c>
      <c r="B209" s="0" t="str">
        <v>IL</v>
      </c>
      <c r="C209" s="0" t="str">
        <v/>
      </c>
      <c r="D209" s="0" t="str">
        <v>SAN BERNARDINO</v>
      </c>
      <c r="E209" s="0" t="str">
        <v>CA</v>
      </c>
      <c r="F209" s="0" t="str">
        <v/>
      </c>
      <c r="G209" s="7">
        <f>IF(AND($G$3&lt;&gt;"STND",$G$3&lt;&gt;"Enter Fuel"), $G$3, 0.0)</f>
        <v/>
      </c>
      <c r="H209" s="0">
        <v>0.0</v>
      </c>
      <c r="I209" s="0">
        <v>0.0</v>
      </c>
      <c r="K209" s="7">
        <f>IF(Z209&lt;&gt;0, IF($L$2&lt;&gt;"CPM", IF($L$2&lt;&gt;"$$$ Short",Z209*I209,Z209*H209), Z209), "")</f>
        <v/>
      </c>
      <c r="L209" s="56">
        <f>IF(AA209&lt;&gt;0, IF($L$2&lt;&gt;"CPM", IF($L$2&lt;&gt;"$$$ Short",AA209*I209,AA209*H209), AA209), "")</f>
        <v/>
      </c>
      <c r="M209" s="7">
        <f>IF(AB209&lt;&gt;0, IF($L$2&lt;&gt;"CPM", IF($L$2&lt;&gt;"$$$ Short",AB209*I209,AB209*H209), AB209), "")</f>
        <v/>
      </c>
      <c r="N209" s="64" t="str">
        <v/>
      </c>
      <c r="O209" s="7">
        <f>IF(L209&lt;&gt;"", L209+($O$2*L209), "")</f>
        <v/>
      </c>
      <c r="Q209" s="7">
        <f>IF($R$2&lt;&gt;"CPM", IF(Z209&lt;&gt;0, IF($R$2&lt;&gt;"$$$ Short",(Z209+G209)*I209,(Z209+G209)*H209), ""), IF(Z209&lt;&gt;0, Z209+G209, ""))</f>
        <v/>
      </c>
      <c r="R209" s="56">
        <f>IF($R$2&lt;&gt;"CPM", IF(AA209&lt;&gt;0, IF($R$2&lt;&gt;"$$$ Short",(AA209+G209)*I209,(AA209+G209)*H209), ""), IF(AA209&lt;&gt;0, AA209+G209, ""))</f>
        <v/>
      </c>
      <c r="S209" s="7">
        <f>IF($R$2&lt;&gt;"CPM", IF(AB209&lt;&gt;0, IF($R$2&lt;&gt;"$$$ Short",(AB209+G209)*I209,(AB209+G209)*H209), ""), IF(AB209&lt;&gt;0, AB209+G209, ""))</f>
        <v/>
      </c>
      <c r="T209" s="64" t="str">
        <v/>
      </c>
      <c r="U209" s="7">
        <f>IF(R209&lt;&gt;"", R209+($U$2*R209), "")</f>
        <v/>
      </c>
      <c r="Z209" s="0">
        <v>0.0</v>
      </c>
      <c r="AA209" s="0">
        <v>0.0</v>
      </c>
      <c r="AB209" s="0">
        <v>0.0</v>
      </c>
    </row>
    <row r="210" spans="1:28" customFormat="false">
      <c r="A210" s="0" t="str">
        <v>CHICAGO</v>
      </c>
      <c r="B210" s="0" t="str">
        <v>IL</v>
      </c>
      <c r="C210" s="0" t="str">
        <v/>
      </c>
      <c r="D210" s="0" t="str">
        <v>SAN DIEGO</v>
      </c>
      <c r="E210" s="0" t="str">
        <v>CA</v>
      </c>
      <c r="F210" s="0" t="str">
        <v/>
      </c>
      <c r="G210" s="7">
        <f>IF(AND($G$3&lt;&gt;"STND",$G$3&lt;&gt;"Enter Fuel"), $G$3, 0.0)</f>
        <v/>
      </c>
      <c r="H210" s="0">
        <v>0.0</v>
      </c>
      <c r="I210" s="0">
        <v>0.0</v>
      </c>
      <c r="K210" s="7">
        <f>IF(Z210&lt;&gt;0, IF($L$2&lt;&gt;"CPM", IF($L$2&lt;&gt;"$$$ Short",Z210*I210,Z210*H210), Z210), "")</f>
        <v/>
      </c>
      <c r="L210" s="56">
        <f>IF(AA210&lt;&gt;0, IF($L$2&lt;&gt;"CPM", IF($L$2&lt;&gt;"$$$ Short",AA210*I210,AA210*H210), AA210), "")</f>
        <v/>
      </c>
      <c r="M210" s="7">
        <f>IF(AB210&lt;&gt;0, IF($L$2&lt;&gt;"CPM", IF($L$2&lt;&gt;"$$$ Short",AB210*I210,AB210*H210), AB210), "")</f>
        <v/>
      </c>
      <c r="N210" s="64" t="str">
        <v/>
      </c>
      <c r="O210" s="7">
        <f>IF(L210&lt;&gt;"", L210+($O$2*L210), "")</f>
        <v/>
      </c>
      <c r="Q210" s="7">
        <f>IF($R$2&lt;&gt;"CPM", IF(Z210&lt;&gt;0, IF($R$2&lt;&gt;"$$$ Short",(Z210+G210)*I210,(Z210+G210)*H210), ""), IF(Z210&lt;&gt;0, Z210+G210, ""))</f>
        <v/>
      </c>
      <c r="R210" s="56">
        <f>IF($R$2&lt;&gt;"CPM", IF(AA210&lt;&gt;0, IF($R$2&lt;&gt;"$$$ Short",(AA210+G210)*I210,(AA210+G210)*H210), ""), IF(AA210&lt;&gt;0, AA210+G210, ""))</f>
        <v/>
      </c>
      <c r="S210" s="7">
        <f>IF($R$2&lt;&gt;"CPM", IF(AB210&lt;&gt;0, IF($R$2&lt;&gt;"$$$ Short",(AB210+G210)*I210,(AB210+G210)*H210), ""), IF(AB210&lt;&gt;0, AB210+G210, ""))</f>
        <v/>
      </c>
      <c r="T210" s="64" t="str">
        <v/>
      </c>
      <c r="U210" s="7">
        <f>IF(R210&lt;&gt;"", R210+($U$2*R210), "")</f>
        <v/>
      </c>
      <c r="Z210" s="0">
        <v>0.0</v>
      </c>
      <c r="AA210" s="0">
        <v>0.0</v>
      </c>
      <c r="AB210" s="0">
        <v>0.0</v>
      </c>
    </row>
    <row r="211" spans="1:28" customFormat="false">
      <c r="A211" s="0" t="str">
        <v>CHICAGO</v>
      </c>
      <c r="B211" s="0" t="str">
        <v>IL</v>
      </c>
      <c r="C211" s="0" t="str">
        <v/>
      </c>
      <c r="D211" s="0" t="str">
        <v>SAN JOSE</v>
      </c>
      <c r="E211" s="0" t="str">
        <v>CA</v>
      </c>
      <c r="F211" s="0" t="str">
        <v/>
      </c>
      <c r="G211" s="7">
        <f>IF(AND($G$3&lt;&gt;"STND",$G$3&lt;&gt;"Enter Fuel"), $G$3, 0.0)</f>
        <v/>
      </c>
      <c r="H211" s="0">
        <v>0.0</v>
      </c>
      <c r="I211" s="0">
        <v>0.0</v>
      </c>
      <c r="K211" s="7">
        <f>IF(Z211&lt;&gt;0, IF($L$2&lt;&gt;"CPM", IF($L$2&lt;&gt;"$$$ Short",Z211*I211,Z211*H211), Z211), "")</f>
        <v/>
      </c>
      <c r="L211" s="56">
        <f>IF(AA211&lt;&gt;0, IF($L$2&lt;&gt;"CPM", IF($L$2&lt;&gt;"$$$ Short",AA211*I211,AA211*H211), AA211), "")</f>
        <v/>
      </c>
      <c r="M211" s="7">
        <f>IF(AB211&lt;&gt;0, IF($L$2&lt;&gt;"CPM", IF($L$2&lt;&gt;"$$$ Short",AB211*I211,AB211*H211), AB211), "")</f>
        <v/>
      </c>
      <c r="N211" s="64" t="str">
        <v/>
      </c>
      <c r="O211" s="7">
        <f>IF(L211&lt;&gt;"", L211+($O$2*L211), "")</f>
        <v/>
      </c>
      <c r="Q211" s="7">
        <f>IF($R$2&lt;&gt;"CPM", IF(Z211&lt;&gt;0, IF($R$2&lt;&gt;"$$$ Short",(Z211+G211)*I211,(Z211+G211)*H211), ""), IF(Z211&lt;&gt;0, Z211+G211, ""))</f>
        <v/>
      </c>
      <c r="R211" s="56">
        <f>IF($R$2&lt;&gt;"CPM", IF(AA211&lt;&gt;0, IF($R$2&lt;&gt;"$$$ Short",(AA211+G211)*I211,(AA211+G211)*H211), ""), IF(AA211&lt;&gt;0, AA211+G211, ""))</f>
        <v/>
      </c>
      <c r="S211" s="7">
        <f>IF($R$2&lt;&gt;"CPM", IF(AB211&lt;&gt;0, IF($R$2&lt;&gt;"$$$ Short",(AB211+G211)*I211,(AB211+G211)*H211), ""), IF(AB211&lt;&gt;0, AB211+G211, ""))</f>
        <v/>
      </c>
      <c r="T211" s="64" t="str">
        <v/>
      </c>
      <c r="U211" s="7">
        <f>IF(R211&lt;&gt;"", R211+($U$2*R211), "")</f>
        <v/>
      </c>
      <c r="Z211" s="0">
        <v>0.0</v>
      </c>
      <c r="AA211" s="0">
        <v>0.0</v>
      </c>
      <c r="AB211" s="0">
        <v>0.0</v>
      </c>
    </row>
    <row r="212" spans="1:28" customFormat="false">
      <c r="A212" s="0" t="str">
        <v>CHICAGO</v>
      </c>
      <c r="B212" s="0" t="str">
        <v>IL</v>
      </c>
      <c r="C212" s="0" t="str">
        <v/>
      </c>
      <c r="D212" s="0" t="str">
        <v>SAN LEANDRO</v>
      </c>
      <c r="E212" s="0" t="str">
        <v>CA</v>
      </c>
      <c r="F212" s="0" t="str">
        <v/>
      </c>
      <c r="G212" s="7">
        <f>IF(AND($G$3&lt;&gt;"STND",$G$3&lt;&gt;"Enter Fuel"), $G$3, 0.0)</f>
        <v/>
      </c>
      <c r="H212" s="0">
        <v>0.0</v>
      </c>
      <c r="I212" s="0">
        <v>0.0</v>
      </c>
      <c r="K212" s="7">
        <f>IF(Z212&lt;&gt;0, IF($L$2&lt;&gt;"CPM", IF($L$2&lt;&gt;"$$$ Short",Z212*I212,Z212*H212), Z212), "")</f>
        <v/>
      </c>
      <c r="L212" s="56">
        <f>IF(AA212&lt;&gt;0, IF($L$2&lt;&gt;"CPM", IF($L$2&lt;&gt;"$$$ Short",AA212*I212,AA212*H212), AA212), "")</f>
        <v/>
      </c>
      <c r="M212" s="7">
        <f>IF(AB212&lt;&gt;0, IF($L$2&lt;&gt;"CPM", IF($L$2&lt;&gt;"$$$ Short",AB212*I212,AB212*H212), AB212), "")</f>
        <v/>
      </c>
      <c r="N212" s="64" t="str">
        <v/>
      </c>
      <c r="O212" s="7">
        <f>IF(L212&lt;&gt;"", L212+($O$2*L212), "")</f>
        <v/>
      </c>
      <c r="Q212" s="7">
        <f>IF($R$2&lt;&gt;"CPM", IF(Z212&lt;&gt;0, IF($R$2&lt;&gt;"$$$ Short",(Z212+G212)*I212,(Z212+G212)*H212), ""), IF(Z212&lt;&gt;0, Z212+G212, ""))</f>
        <v/>
      </c>
      <c r="R212" s="56">
        <f>IF($R$2&lt;&gt;"CPM", IF(AA212&lt;&gt;0, IF($R$2&lt;&gt;"$$$ Short",(AA212+G212)*I212,(AA212+G212)*H212), ""), IF(AA212&lt;&gt;0, AA212+G212, ""))</f>
        <v/>
      </c>
      <c r="S212" s="7">
        <f>IF($R$2&lt;&gt;"CPM", IF(AB212&lt;&gt;0, IF($R$2&lt;&gt;"$$$ Short",(AB212+G212)*I212,(AB212+G212)*H212), ""), IF(AB212&lt;&gt;0, AB212+G212, ""))</f>
        <v/>
      </c>
      <c r="T212" s="64" t="str">
        <v/>
      </c>
      <c r="U212" s="7">
        <f>IF(R212&lt;&gt;"", R212+($U$2*R212), "")</f>
        <v/>
      </c>
      <c r="Z212" s="0">
        <v>0.0</v>
      </c>
      <c r="AA212" s="0">
        <v>0.0</v>
      </c>
      <c r="AB212" s="0">
        <v>0.0</v>
      </c>
    </row>
    <row r="213" spans="1:28" customFormat="false">
      <c r="A213" s="0" t="str">
        <v>CHICAGO</v>
      </c>
      <c r="B213" s="0" t="str">
        <v>IL</v>
      </c>
      <c r="C213" s="0" t="str">
        <v/>
      </c>
      <c r="D213" s="0" t="str">
        <v>SAN LUIS OBISPO</v>
      </c>
      <c r="E213" s="0" t="str">
        <v>CA</v>
      </c>
      <c r="F213" s="0" t="str">
        <v/>
      </c>
      <c r="G213" s="7">
        <f>IF(AND($G$3&lt;&gt;"STND",$G$3&lt;&gt;"Enter Fuel"), $G$3, 0.0)</f>
        <v/>
      </c>
      <c r="H213" s="0">
        <v>0.0</v>
      </c>
      <c r="I213" s="0">
        <v>0.0</v>
      </c>
      <c r="K213" s="7">
        <f>IF(Z213&lt;&gt;0, IF($L$2&lt;&gt;"CPM", IF($L$2&lt;&gt;"$$$ Short",Z213*I213,Z213*H213), Z213), "")</f>
        <v/>
      </c>
      <c r="L213" s="56">
        <f>IF(AA213&lt;&gt;0, IF($L$2&lt;&gt;"CPM", IF($L$2&lt;&gt;"$$$ Short",AA213*I213,AA213*H213), AA213), "")</f>
        <v/>
      </c>
      <c r="M213" s="7">
        <f>IF(AB213&lt;&gt;0, IF($L$2&lt;&gt;"CPM", IF($L$2&lt;&gt;"$$$ Short",AB213*I213,AB213*H213), AB213), "")</f>
        <v/>
      </c>
      <c r="N213" s="64" t="str">
        <v/>
      </c>
      <c r="O213" s="7">
        <f>IF(L213&lt;&gt;"", L213+($O$2*L213), "")</f>
        <v/>
      </c>
      <c r="Q213" s="7">
        <f>IF($R$2&lt;&gt;"CPM", IF(Z213&lt;&gt;0, IF($R$2&lt;&gt;"$$$ Short",(Z213+G213)*I213,(Z213+G213)*H213), ""), IF(Z213&lt;&gt;0, Z213+G213, ""))</f>
        <v/>
      </c>
      <c r="R213" s="56">
        <f>IF($R$2&lt;&gt;"CPM", IF(AA213&lt;&gt;0, IF($R$2&lt;&gt;"$$$ Short",(AA213+G213)*I213,(AA213+G213)*H213), ""), IF(AA213&lt;&gt;0, AA213+G213, ""))</f>
        <v/>
      </c>
      <c r="S213" s="7">
        <f>IF($R$2&lt;&gt;"CPM", IF(AB213&lt;&gt;0, IF($R$2&lt;&gt;"$$$ Short",(AB213+G213)*I213,(AB213+G213)*H213), ""), IF(AB213&lt;&gt;0, AB213+G213, ""))</f>
        <v/>
      </c>
      <c r="T213" s="64" t="str">
        <v/>
      </c>
      <c r="U213" s="7">
        <f>IF(R213&lt;&gt;"", R213+($U$2*R213), "")</f>
        <v/>
      </c>
      <c r="Z213" s="0">
        <v>0.0</v>
      </c>
      <c r="AA213" s="0">
        <v>0.0</v>
      </c>
      <c r="AB213" s="0">
        <v>0.0</v>
      </c>
    </row>
    <row r="214" spans="1:28" customFormat="false">
      <c r="A214" s="0" t="str">
        <v>CHICAGO</v>
      </c>
      <c r="B214" s="0" t="str">
        <v>IL</v>
      </c>
      <c r="C214" s="0" t="str">
        <v/>
      </c>
      <c r="D214" s="0" t="str">
        <v>SAN MARCOS</v>
      </c>
      <c r="E214" s="0" t="str">
        <v>CA</v>
      </c>
      <c r="F214" s="0" t="str">
        <v/>
      </c>
      <c r="G214" s="7">
        <f>IF(AND($G$3&lt;&gt;"STND",$G$3&lt;&gt;"Enter Fuel"), $G$3, 0.0)</f>
        <v/>
      </c>
      <c r="H214" s="0">
        <v>0.0</v>
      </c>
      <c r="I214" s="0">
        <v>0.0</v>
      </c>
      <c r="K214" s="7">
        <f>IF(Z214&lt;&gt;0, IF($L$2&lt;&gt;"CPM", IF($L$2&lt;&gt;"$$$ Short",Z214*I214,Z214*H214), Z214), "")</f>
        <v/>
      </c>
      <c r="L214" s="56">
        <f>IF(AA214&lt;&gt;0, IF($L$2&lt;&gt;"CPM", IF($L$2&lt;&gt;"$$$ Short",AA214*I214,AA214*H214), AA214), "")</f>
        <v/>
      </c>
      <c r="M214" s="7">
        <f>IF(AB214&lt;&gt;0, IF($L$2&lt;&gt;"CPM", IF($L$2&lt;&gt;"$$$ Short",AB214*I214,AB214*H214), AB214), "")</f>
        <v/>
      </c>
      <c r="N214" s="64" t="str">
        <v/>
      </c>
      <c r="O214" s="7">
        <f>IF(L214&lt;&gt;"", L214+($O$2*L214), "")</f>
        <v/>
      </c>
      <c r="Q214" s="7">
        <f>IF($R$2&lt;&gt;"CPM", IF(Z214&lt;&gt;0, IF($R$2&lt;&gt;"$$$ Short",(Z214+G214)*I214,(Z214+G214)*H214), ""), IF(Z214&lt;&gt;0, Z214+G214, ""))</f>
        <v/>
      </c>
      <c r="R214" s="56">
        <f>IF($R$2&lt;&gt;"CPM", IF(AA214&lt;&gt;0, IF($R$2&lt;&gt;"$$$ Short",(AA214+G214)*I214,(AA214+G214)*H214), ""), IF(AA214&lt;&gt;0, AA214+G214, ""))</f>
        <v/>
      </c>
      <c r="S214" s="7">
        <f>IF($R$2&lt;&gt;"CPM", IF(AB214&lt;&gt;0, IF($R$2&lt;&gt;"$$$ Short",(AB214+G214)*I214,(AB214+G214)*H214), ""), IF(AB214&lt;&gt;0, AB214+G214, ""))</f>
        <v/>
      </c>
      <c r="T214" s="64" t="str">
        <v/>
      </c>
      <c r="U214" s="7">
        <f>IF(R214&lt;&gt;"", R214+($U$2*R214), "")</f>
        <v/>
      </c>
      <c r="Z214" s="0">
        <v>0.0</v>
      </c>
      <c r="AA214" s="0">
        <v>0.0</v>
      </c>
      <c r="AB214" s="0">
        <v>0.0</v>
      </c>
    </row>
    <row r="215" spans="1:28" customFormat="false">
      <c r="A215" s="0" t="str">
        <v>CHICAGO</v>
      </c>
      <c r="B215" s="0" t="str">
        <v>IL</v>
      </c>
      <c r="C215" s="0" t="str">
        <v/>
      </c>
      <c r="D215" s="0" t="str">
        <v>SAN RAFAEL</v>
      </c>
      <c r="E215" s="0" t="str">
        <v>CA</v>
      </c>
      <c r="F215" s="0" t="str">
        <v/>
      </c>
      <c r="G215" s="7">
        <f>IF(AND($G$3&lt;&gt;"STND",$G$3&lt;&gt;"Enter Fuel"), $G$3, 0.0)</f>
        <v/>
      </c>
      <c r="H215" s="0">
        <v>0.0</v>
      </c>
      <c r="I215" s="0">
        <v>0.0</v>
      </c>
      <c r="K215" s="7">
        <f>IF(Z215&lt;&gt;0, IF($L$2&lt;&gt;"CPM", IF($L$2&lt;&gt;"$$$ Short",Z215*I215,Z215*H215), Z215), "")</f>
        <v/>
      </c>
      <c r="L215" s="56">
        <f>IF(AA215&lt;&gt;0, IF($L$2&lt;&gt;"CPM", IF($L$2&lt;&gt;"$$$ Short",AA215*I215,AA215*H215), AA215), "")</f>
        <v/>
      </c>
      <c r="M215" s="7">
        <f>IF(AB215&lt;&gt;0, IF($L$2&lt;&gt;"CPM", IF($L$2&lt;&gt;"$$$ Short",AB215*I215,AB215*H215), AB215), "")</f>
        <v/>
      </c>
      <c r="N215" s="64" t="str">
        <v/>
      </c>
      <c r="O215" s="7">
        <f>IF(L215&lt;&gt;"", L215+($O$2*L215), "")</f>
        <v/>
      </c>
      <c r="Q215" s="7">
        <f>IF($R$2&lt;&gt;"CPM", IF(Z215&lt;&gt;0, IF($R$2&lt;&gt;"$$$ Short",(Z215+G215)*I215,(Z215+G215)*H215), ""), IF(Z215&lt;&gt;0, Z215+G215, ""))</f>
        <v/>
      </c>
      <c r="R215" s="56">
        <f>IF($R$2&lt;&gt;"CPM", IF(AA215&lt;&gt;0, IF($R$2&lt;&gt;"$$$ Short",(AA215+G215)*I215,(AA215+G215)*H215), ""), IF(AA215&lt;&gt;0, AA215+G215, ""))</f>
        <v/>
      </c>
      <c r="S215" s="7">
        <f>IF($R$2&lt;&gt;"CPM", IF(AB215&lt;&gt;0, IF($R$2&lt;&gt;"$$$ Short",(AB215+G215)*I215,(AB215+G215)*H215), ""), IF(AB215&lt;&gt;0, AB215+G215, ""))</f>
        <v/>
      </c>
      <c r="T215" s="64" t="str">
        <v/>
      </c>
      <c r="U215" s="7">
        <f>IF(R215&lt;&gt;"", R215+($U$2*R215), "")</f>
        <v/>
      </c>
      <c r="Z215" s="0">
        <v>0.0</v>
      </c>
      <c r="AA215" s="0">
        <v>0.0</v>
      </c>
      <c r="AB215" s="0">
        <v>0.0</v>
      </c>
    </row>
    <row r="216" spans="1:28" customFormat="false">
      <c r="A216" s="0" t="str">
        <v>CHICAGO</v>
      </c>
      <c r="B216" s="0" t="str">
        <v>IL</v>
      </c>
      <c r="C216" s="0" t="str">
        <v/>
      </c>
      <c r="D216" s="0" t="str">
        <v>SANTA ANA</v>
      </c>
      <c r="E216" s="0" t="str">
        <v>CA</v>
      </c>
      <c r="F216" s="0" t="str">
        <v/>
      </c>
      <c r="G216" s="7">
        <f>IF(AND($G$3&lt;&gt;"STND",$G$3&lt;&gt;"Enter Fuel"), $G$3, 0.0)</f>
        <v/>
      </c>
      <c r="H216" s="0">
        <v>0.0</v>
      </c>
      <c r="I216" s="0">
        <v>0.0</v>
      </c>
      <c r="K216" s="7">
        <f>IF(Z216&lt;&gt;0, IF($L$2&lt;&gt;"CPM", IF($L$2&lt;&gt;"$$$ Short",Z216*I216,Z216*H216), Z216), "")</f>
        <v/>
      </c>
      <c r="L216" s="56">
        <f>IF(AA216&lt;&gt;0, IF($L$2&lt;&gt;"CPM", IF($L$2&lt;&gt;"$$$ Short",AA216*I216,AA216*H216), AA216), "")</f>
        <v/>
      </c>
      <c r="M216" s="7">
        <f>IF(AB216&lt;&gt;0, IF($L$2&lt;&gt;"CPM", IF($L$2&lt;&gt;"$$$ Short",AB216*I216,AB216*H216), AB216), "")</f>
        <v/>
      </c>
      <c r="N216" s="64" t="str">
        <v/>
      </c>
      <c r="O216" s="7">
        <f>IF(L216&lt;&gt;"", L216+($O$2*L216), "")</f>
        <v/>
      </c>
      <c r="Q216" s="7">
        <f>IF($R$2&lt;&gt;"CPM", IF(Z216&lt;&gt;0, IF($R$2&lt;&gt;"$$$ Short",(Z216+G216)*I216,(Z216+G216)*H216), ""), IF(Z216&lt;&gt;0, Z216+G216, ""))</f>
        <v/>
      </c>
      <c r="R216" s="56">
        <f>IF($R$2&lt;&gt;"CPM", IF(AA216&lt;&gt;0, IF($R$2&lt;&gt;"$$$ Short",(AA216+G216)*I216,(AA216+G216)*H216), ""), IF(AA216&lt;&gt;0, AA216+G216, ""))</f>
        <v/>
      </c>
      <c r="S216" s="7">
        <f>IF($R$2&lt;&gt;"CPM", IF(AB216&lt;&gt;0, IF($R$2&lt;&gt;"$$$ Short",(AB216+G216)*I216,(AB216+G216)*H216), ""), IF(AB216&lt;&gt;0, AB216+G216, ""))</f>
        <v/>
      </c>
      <c r="T216" s="64" t="str">
        <v/>
      </c>
      <c r="U216" s="7">
        <f>IF(R216&lt;&gt;"", R216+($U$2*R216), "")</f>
        <v/>
      </c>
      <c r="Z216" s="0">
        <v>0.0</v>
      </c>
      <c r="AA216" s="0">
        <v>0.0</v>
      </c>
      <c r="AB216" s="0">
        <v>0.0</v>
      </c>
    </row>
    <row r="217" spans="1:28" customFormat="false">
      <c r="A217" s="0" t="str">
        <v>CHICAGO</v>
      </c>
      <c r="B217" s="0" t="str">
        <v>IL</v>
      </c>
      <c r="C217" s="0" t="str">
        <v/>
      </c>
      <c r="D217" s="0" t="str">
        <v>SANTA ROSA</v>
      </c>
      <c r="E217" s="0" t="str">
        <v>CA</v>
      </c>
      <c r="F217" s="0" t="str">
        <v/>
      </c>
      <c r="G217" s="7">
        <f>IF(AND($G$3&lt;&gt;"STND",$G$3&lt;&gt;"Enter Fuel"), $G$3, 0.0)</f>
        <v/>
      </c>
      <c r="H217" s="0">
        <v>0.0</v>
      </c>
      <c r="I217" s="0">
        <v>0.0</v>
      </c>
      <c r="K217" s="7">
        <f>IF(Z217&lt;&gt;0, IF($L$2&lt;&gt;"CPM", IF($L$2&lt;&gt;"$$$ Short",Z217*I217,Z217*H217), Z217), "")</f>
        <v/>
      </c>
      <c r="L217" s="56">
        <f>IF(AA217&lt;&gt;0, IF($L$2&lt;&gt;"CPM", IF($L$2&lt;&gt;"$$$ Short",AA217*I217,AA217*H217), AA217), "")</f>
        <v/>
      </c>
      <c r="M217" s="7">
        <f>IF(AB217&lt;&gt;0, IF($L$2&lt;&gt;"CPM", IF($L$2&lt;&gt;"$$$ Short",AB217*I217,AB217*H217), AB217), "")</f>
        <v/>
      </c>
      <c r="N217" s="64" t="str">
        <v/>
      </c>
      <c r="O217" s="7">
        <f>IF(L217&lt;&gt;"", L217+($O$2*L217), "")</f>
        <v/>
      </c>
      <c r="Q217" s="7">
        <f>IF($R$2&lt;&gt;"CPM", IF(Z217&lt;&gt;0, IF($R$2&lt;&gt;"$$$ Short",(Z217+G217)*I217,(Z217+G217)*H217), ""), IF(Z217&lt;&gt;0, Z217+G217, ""))</f>
        <v/>
      </c>
      <c r="R217" s="56">
        <f>IF($R$2&lt;&gt;"CPM", IF(AA217&lt;&gt;0, IF($R$2&lt;&gt;"$$$ Short",(AA217+G217)*I217,(AA217+G217)*H217), ""), IF(AA217&lt;&gt;0, AA217+G217, ""))</f>
        <v/>
      </c>
      <c r="S217" s="7">
        <f>IF($R$2&lt;&gt;"CPM", IF(AB217&lt;&gt;0, IF($R$2&lt;&gt;"$$$ Short",(AB217+G217)*I217,(AB217+G217)*H217), ""), IF(AB217&lt;&gt;0, AB217+G217, ""))</f>
        <v/>
      </c>
      <c r="T217" s="64" t="str">
        <v/>
      </c>
      <c r="U217" s="7">
        <f>IF(R217&lt;&gt;"", R217+($U$2*R217), "")</f>
        <v/>
      </c>
      <c r="Z217" s="0">
        <v>0.0</v>
      </c>
      <c r="AA217" s="0">
        <v>0.0</v>
      </c>
      <c r="AB217" s="0">
        <v>0.0</v>
      </c>
    </row>
    <row r="218" spans="1:28" customFormat="false">
      <c r="A218" s="0" t="str">
        <v>CHICAGO</v>
      </c>
      <c r="B218" s="0" t="str">
        <v>IL</v>
      </c>
      <c r="C218" s="0" t="str">
        <v/>
      </c>
      <c r="D218" s="0" t="str">
        <v>STOCKTON</v>
      </c>
      <c r="E218" s="0" t="str">
        <v>CA</v>
      </c>
      <c r="F218" s="0" t="str">
        <v/>
      </c>
      <c r="G218" s="7">
        <f>IF(AND($G$3&lt;&gt;"STND",$G$3&lt;&gt;"Enter Fuel"), $G$3, 0.0)</f>
        <v/>
      </c>
      <c r="H218" s="0">
        <v>0.0</v>
      </c>
      <c r="I218" s="0">
        <v>0.0</v>
      </c>
      <c r="K218" s="7">
        <f>IF(Z218&lt;&gt;0, IF($L$2&lt;&gt;"CPM", IF($L$2&lt;&gt;"$$$ Short",Z218*I218,Z218*H218), Z218), "")</f>
        <v/>
      </c>
      <c r="L218" s="56">
        <f>IF(AA218&lt;&gt;0, IF($L$2&lt;&gt;"CPM", IF($L$2&lt;&gt;"$$$ Short",AA218*I218,AA218*H218), AA218), "")</f>
        <v/>
      </c>
      <c r="M218" s="7">
        <f>IF(AB218&lt;&gt;0, IF($L$2&lt;&gt;"CPM", IF($L$2&lt;&gt;"$$$ Short",AB218*I218,AB218*H218), AB218), "")</f>
        <v/>
      </c>
      <c r="N218" s="64" t="str">
        <v/>
      </c>
      <c r="O218" s="7">
        <f>IF(L218&lt;&gt;"", L218+($O$2*L218), "")</f>
        <v/>
      </c>
      <c r="Q218" s="7">
        <f>IF($R$2&lt;&gt;"CPM", IF(Z218&lt;&gt;0, IF($R$2&lt;&gt;"$$$ Short",(Z218+G218)*I218,(Z218+G218)*H218), ""), IF(Z218&lt;&gt;0, Z218+G218, ""))</f>
        <v/>
      </c>
      <c r="R218" s="56">
        <f>IF($R$2&lt;&gt;"CPM", IF(AA218&lt;&gt;0, IF($R$2&lt;&gt;"$$$ Short",(AA218+G218)*I218,(AA218+G218)*H218), ""), IF(AA218&lt;&gt;0, AA218+G218, ""))</f>
        <v/>
      </c>
      <c r="S218" s="7">
        <f>IF($R$2&lt;&gt;"CPM", IF(AB218&lt;&gt;0, IF($R$2&lt;&gt;"$$$ Short",(AB218+G218)*I218,(AB218+G218)*H218), ""), IF(AB218&lt;&gt;0, AB218+G218, ""))</f>
        <v/>
      </c>
      <c r="T218" s="64" t="str">
        <v/>
      </c>
      <c r="U218" s="7">
        <f>IF(R218&lt;&gt;"", R218+($U$2*R218), "")</f>
        <v/>
      </c>
      <c r="Z218" s="0">
        <v>0.0</v>
      </c>
      <c r="AA218" s="0">
        <v>0.0</v>
      </c>
      <c r="AB218" s="0">
        <v>0.0</v>
      </c>
    </row>
    <row r="219" spans="1:28" customFormat="false">
      <c r="A219" s="0" t="str">
        <v>CHICAGO</v>
      </c>
      <c r="B219" s="0" t="str">
        <v>IL</v>
      </c>
      <c r="C219" s="0" t="str">
        <v/>
      </c>
      <c r="D219" s="0" t="str">
        <v>SUNNYVALE</v>
      </c>
      <c r="E219" s="0" t="str">
        <v>CA</v>
      </c>
      <c r="F219" s="0" t="str">
        <v/>
      </c>
      <c r="G219" s="7">
        <f>IF(AND($G$3&lt;&gt;"STND",$G$3&lt;&gt;"Enter Fuel"), $G$3, 0.0)</f>
        <v/>
      </c>
      <c r="H219" s="0">
        <v>0.0</v>
      </c>
      <c r="I219" s="0">
        <v>0.0</v>
      </c>
      <c r="K219" s="7">
        <f>IF(Z219&lt;&gt;0, IF($L$2&lt;&gt;"CPM", IF($L$2&lt;&gt;"$$$ Short",Z219*I219,Z219*H219), Z219), "")</f>
        <v/>
      </c>
      <c r="L219" s="56">
        <f>IF(AA219&lt;&gt;0, IF($L$2&lt;&gt;"CPM", IF($L$2&lt;&gt;"$$$ Short",AA219*I219,AA219*H219), AA219), "")</f>
        <v/>
      </c>
      <c r="M219" s="7">
        <f>IF(AB219&lt;&gt;0, IF($L$2&lt;&gt;"CPM", IF($L$2&lt;&gt;"$$$ Short",AB219*I219,AB219*H219), AB219), "")</f>
        <v/>
      </c>
      <c r="N219" s="64" t="str">
        <v/>
      </c>
      <c r="O219" s="7">
        <f>IF(L219&lt;&gt;"", L219+($O$2*L219), "")</f>
        <v/>
      </c>
      <c r="Q219" s="7">
        <f>IF($R$2&lt;&gt;"CPM", IF(Z219&lt;&gt;0, IF($R$2&lt;&gt;"$$$ Short",(Z219+G219)*I219,(Z219+G219)*H219), ""), IF(Z219&lt;&gt;0, Z219+G219, ""))</f>
        <v/>
      </c>
      <c r="R219" s="56">
        <f>IF($R$2&lt;&gt;"CPM", IF(AA219&lt;&gt;0, IF($R$2&lt;&gt;"$$$ Short",(AA219+G219)*I219,(AA219+G219)*H219), ""), IF(AA219&lt;&gt;0, AA219+G219, ""))</f>
        <v/>
      </c>
      <c r="S219" s="7">
        <f>IF($R$2&lt;&gt;"CPM", IF(AB219&lt;&gt;0, IF($R$2&lt;&gt;"$$$ Short",(AB219+G219)*I219,(AB219+G219)*H219), ""), IF(AB219&lt;&gt;0, AB219+G219, ""))</f>
        <v/>
      </c>
      <c r="T219" s="64" t="str">
        <v/>
      </c>
      <c r="U219" s="7">
        <f>IF(R219&lt;&gt;"", R219+($U$2*R219), "")</f>
        <v/>
      </c>
      <c r="Z219" s="0">
        <v>0.0</v>
      </c>
      <c r="AA219" s="0">
        <v>0.0</v>
      </c>
      <c r="AB219" s="0">
        <v>0.0</v>
      </c>
    </row>
    <row r="220" spans="1:28" customFormat="false">
      <c r="A220" s="0" t="str">
        <v>CHICAGO</v>
      </c>
      <c r="B220" s="0" t="str">
        <v>IL</v>
      </c>
      <c r="C220" s="0" t="str">
        <v/>
      </c>
      <c r="D220" s="0" t="str">
        <v>TEMECULA</v>
      </c>
      <c r="E220" s="0" t="str">
        <v>CA</v>
      </c>
      <c r="F220" s="0" t="str">
        <v/>
      </c>
      <c r="G220" s="7">
        <f>IF(AND($G$3&lt;&gt;"STND",$G$3&lt;&gt;"Enter Fuel"), $G$3, 0.0)</f>
        <v/>
      </c>
      <c r="H220" s="0">
        <v>0.0</v>
      </c>
      <c r="I220" s="0">
        <v>0.0</v>
      </c>
      <c r="K220" s="7">
        <f>IF(Z220&lt;&gt;0, IF($L$2&lt;&gt;"CPM", IF($L$2&lt;&gt;"$$$ Short",Z220*I220,Z220*H220), Z220), "")</f>
        <v/>
      </c>
      <c r="L220" s="56">
        <f>IF(AA220&lt;&gt;0, IF($L$2&lt;&gt;"CPM", IF($L$2&lt;&gt;"$$$ Short",AA220*I220,AA220*H220), AA220), "")</f>
        <v/>
      </c>
      <c r="M220" s="7">
        <f>IF(AB220&lt;&gt;0, IF($L$2&lt;&gt;"CPM", IF($L$2&lt;&gt;"$$$ Short",AB220*I220,AB220*H220), AB220), "")</f>
        <v/>
      </c>
      <c r="N220" s="64" t="str">
        <v/>
      </c>
      <c r="O220" s="7">
        <f>IF(L220&lt;&gt;"", L220+($O$2*L220), "")</f>
        <v/>
      </c>
      <c r="Q220" s="7">
        <f>IF($R$2&lt;&gt;"CPM", IF(Z220&lt;&gt;0, IF($R$2&lt;&gt;"$$$ Short",(Z220+G220)*I220,(Z220+G220)*H220), ""), IF(Z220&lt;&gt;0, Z220+G220, ""))</f>
        <v/>
      </c>
      <c r="R220" s="56">
        <f>IF($R$2&lt;&gt;"CPM", IF(AA220&lt;&gt;0, IF($R$2&lt;&gt;"$$$ Short",(AA220+G220)*I220,(AA220+G220)*H220), ""), IF(AA220&lt;&gt;0, AA220+G220, ""))</f>
        <v/>
      </c>
      <c r="S220" s="7">
        <f>IF($R$2&lt;&gt;"CPM", IF(AB220&lt;&gt;0, IF($R$2&lt;&gt;"$$$ Short",(AB220+G220)*I220,(AB220+G220)*H220), ""), IF(AB220&lt;&gt;0, AB220+G220, ""))</f>
        <v/>
      </c>
      <c r="T220" s="64" t="str">
        <v/>
      </c>
      <c r="U220" s="7">
        <f>IF(R220&lt;&gt;"", R220+($U$2*R220), "")</f>
        <v/>
      </c>
      <c r="Z220" s="0">
        <v>0.0</v>
      </c>
      <c r="AA220" s="0">
        <v>0.0</v>
      </c>
      <c r="AB220" s="0">
        <v>0.0</v>
      </c>
    </row>
    <row r="221" spans="1:28" customFormat="false">
      <c r="A221" s="0" t="str">
        <v>CHICAGO</v>
      </c>
      <c r="B221" s="0" t="str">
        <v>IL</v>
      </c>
      <c r="C221" s="0" t="str">
        <v/>
      </c>
      <c r="D221" s="0" t="str">
        <v>TORRANCE</v>
      </c>
      <c r="E221" s="0" t="str">
        <v>CA</v>
      </c>
      <c r="F221" s="0" t="str">
        <v/>
      </c>
      <c r="G221" s="7">
        <f>IF(AND($G$3&lt;&gt;"STND",$G$3&lt;&gt;"Enter Fuel"), $G$3, 0.0)</f>
        <v/>
      </c>
      <c r="H221" s="0">
        <v>0.0</v>
      </c>
      <c r="I221" s="0">
        <v>0.0</v>
      </c>
      <c r="K221" s="7">
        <f>IF(Z221&lt;&gt;0, IF($L$2&lt;&gt;"CPM", IF($L$2&lt;&gt;"$$$ Short",Z221*I221,Z221*H221), Z221), "")</f>
        <v/>
      </c>
      <c r="L221" s="56">
        <f>IF(AA221&lt;&gt;0, IF($L$2&lt;&gt;"CPM", IF($L$2&lt;&gt;"$$$ Short",AA221*I221,AA221*H221), AA221), "")</f>
        <v/>
      </c>
      <c r="M221" s="7">
        <f>IF(AB221&lt;&gt;0, IF($L$2&lt;&gt;"CPM", IF($L$2&lt;&gt;"$$$ Short",AB221*I221,AB221*H221), AB221), "")</f>
        <v/>
      </c>
      <c r="N221" s="64" t="str">
        <v/>
      </c>
      <c r="O221" s="7">
        <f>IF(L221&lt;&gt;"", L221+($O$2*L221), "")</f>
        <v/>
      </c>
      <c r="Q221" s="7">
        <f>IF($R$2&lt;&gt;"CPM", IF(Z221&lt;&gt;0, IF($R$2&lt;&gt;"$$$ Short",(Z221+G221)*I221,(Z221+G221)*H221), ""), IF(Z221&lt;&gt;0, Z221+G221, ""))</f>
        <v/>
      </c>
      <c r="R221" s="56">
        <f>IF($R$2&lt;&gt;"CPM", IF(AA221&lt;&gt;0, IF($R$2&lt;&gt;"$$$ Short",(AA221+G221)*I221,(AA221+G221)*H221), ""), IF(AA221&lt;&gt;0, AA221+G221, ""))</f>
        <v/>
      </c>
      <c r="S221" s="7">
        <f>IF($R$2&lt;&gt;"CPM", IF(AB221&lt;&gt;0, IF($R$2&lt;&gt;"$$$ Short",(AB221+G221)*I221,(AB221+G221)*H221), ""), IF(AB221&lt;&gt;0, AB221+G221, ""))</f>
        <v/>
      </c>
      <c r="T221" s="64" t="str">
        <v/>
      </c>
      <c r="U221" s="7">
        <f>IF(R221&lt;&gt;"", R221+($U$2*R221), "")</f>
        <v/>
      </c>
      <c r="Z221" s="0">
        <v>0.0</v>
      </c>
      <c r="AA221" s="0">
        <v>0.0</v>
      </c>
      <c r="AB221" s="0">
        <v>0.0</v>
      </c>
    </row>
    <row r="222" spans="1:28" customFormat="false">
      <c r="A222" s="0" t="str">
        <v>CHICAGO</v>
      </c>
      <c r="B222" s="0" t="str">
        <v>IL</v>
      </c>
      <c r="C222" s="0" t="str">
        <v/>
      </c>
      <c r="D222" s="0" t="str">
        <v>TULARE</v>
      </c>
      <c r="E222" s="0" t="str">
        <v>CA</v>
      </c>
      <c r="F222" s="0" t="str">
        <v/>
      </c>
      <c r="G222" s="7">
        <f>IF(AND($G$3&lt;&gt;"STND",$G$3&lt;&gt;"Enter Fuel"), $G$3, 0.0)</f>
        <v/>
      </c>
      <c r="H222" s="0">
        <v>0.0</v>
      </c>
      <c r="I222" s="0">
        <v>0.0</v>
      </c>
      <c r="K222" s="7">
        <f>IF(Z222&lt;&gt;0, IF($L$2&lt;&gt;"CPM", IF($L$2&lt;&gt;"$$$ Short",Z222*I222,Z222*H222), Z222), "")</f>
        <v/>
      </c>
      <c r="L222" s="56">
        <f>IF(AA222&lt;&gt;0, IF($L$2&lt;&gt;"CPM", IF($L$2&lt;&gt;"$$$ Short",AA222*I222,AA222*H222), AA222), "")</f>
        <v/>
      </c>
      <c r="M222" s="7">
        <f>IF(AB222&lt;&gt;0, IF($L$2&lt;&gt;"CPM", IF($L$2&lt;&gt;"$$$ Short",AB222*I222,AB222*H222), AB222), "")</f>
        <v/>
      </c>
      <c r="N222" s="64" t="str">
        <v/>
      </c>
      <c r="O222" s="7">
        <f>IF(L222&lt;&gt;"", L222+($O$2*L222), "")</f>
        <v/>
      </c>
      <c r="Q222" s="7">
        <f>IF($R$2&lt;&gt;"CPM", IF(Z222&lt;&gt;0, IF($R$2&lt;&gt;"$$$ Short",(Z222+G222)*I222,(Z222+G222)*H222), ""), IF(Z222&lt;&gt;0, Z222+G222, ""))</f>
        <v/>
      </c>
      <c r="R222" s="56">
        <f>IF($R$2&lt;&gt;"CPM", IF(AA222&lt;&gt;0, IF($R$2&lt;&gt;"$$$ Short",(AA222+G222)*I222,(AA222+G222)*H222), ""), IF(AA222&lt;&gt;0, AA222+G222, ""))</f>
        <v/>
      </c>
      <c r="S222" s="7">
        <f>IF($R$2&lt;&gt;"CPM", IF(AB222&lt;&gt;0, IF($R$2&lt;&gt;"$$$ Short",(AB222+G222)*I222,(AB222+G222)*H222), ""), IF(AB222&lt;&gt;0, AB222+G222, ""))</f>
        <v/>
      </c>
      <c r="T222" s="64" t="str">
        <v/>
      </c>
      <c r="U222" s="7">
        <f>IF(R222&lt;&gt;"", R222+($U$2*R222), "")</f>
        <v/>
      </c>
      <c r="Z222" s="0">
        <v>0.0</v>
      </c>
      <c r="AA222" s="0">
        <v>0.0</v>
      </c>
      <c r="AB222" s="0">
        <v>0.0</v>
      </c>
    </row>
    <row r="223" spans="1:28" customFormat="false">
      <c r="A223" s="0" t="str">
        <v>CHICAGO</v>
      </c>
      <c r="B223" s="0" t="str">
        <v>IL</v>
      </c>
      <c r="C223" s="0" t="str">
        <v/>
      </c>
      <c r="D223" s="0" t="str">
        <v>VENTURA</v>
      </c>
      <c r="E223" s="0" t="str">
        <v>CA</v>
      </c>
      <c r="F223" s="0" t="str">
        <v/>
      </c>
      <c r="G223" s="7">
        <f>IF(AND($G$3&lt;&gt;"STND",$G$3&lt;&gt;"Enter Fuel"), $G$3, 0.0)</f>
        <v/>
      </c>
      <c r="H223" s="0">
        <v>0.0</v>
      </c>
      <c r="I223" s="0">
        <v>0.0</v>
      </c>
      <c r="K223" s="7">
        <f>IF(Z223&lt;&gt;0, IF($L$2&lt;&gt;"CPM", IF($L$2&lt;&gt;"$$$ Short",Z223*I223,Z223*H223), Z223), "")</f>
        <v/>
      </c>
      <c r="L223" s="56">
        <f>IF(AA223&lt;&gt;0, IF($L$2&lt;&gt;"CPM", IF($L$2&lt;&gt;"$$$ Short",AA223*I223,AA223*H223), AA223), "")</f>
        <v/>
      </c>
      <c r="M223" s="7">
        <f>IF(AB223&lt;&gt;0, IF($L$2&lt;&gt;"CPM", IF($L$2&lt;&gt;"$$$ Short",AB223*I223,AB223*H223), AB223), "")</f>
        <v/>
      </c>
      <c r="N223" s="64" t="str">
        <v/>
      </c>
      <c r="O223" s="7">
        <f>IF(L223&lt;&gt;"", L223+($O$2*L223), "")</f>
        <v/>
      </c>
      <c r="Q223" s="7">
        <f>IF($R$2&lt;&gt;"CPM", IF(Z223&lt;&gt;0, IF($R$2&lt;&gt;"$$$ Short",(Z223+G223)*I223,(Z223+G223)*H223), ""), IF(Z223&lt;&gt;0, Z223+G223, ""))</f>
        <v/>
      </c>
      <c r="R223" s="56">
        <f>IF($R$2&lt;&gt;"CPM", IF(AA223&lt;&gt;0, IF($R$2&lt;&gt;"$$$ Short",(AA223+G223)*I223,(AA223+G223)*H223), ""), IF(AA223&lt;&gt;0, AA223+G223, ""))</f>
        <v/>
      </c>
      <c r="S223" s="7">
        <f>IF($R$2&lt;&gt;"CPM", IF(AB223&lt;&gt;0, IF($R$2&lt;&gt;"$$$ Short",(AB223+G223)*I223,(AB223+G223)*H223), ""), IF(AB223&lt;&gt;0, AB223+G223, ""))</f>
        <v/>
      </c>
      <c r="T223" s="64" t="str">
        <v/>
      </c>
      <c r="U223" s="7">
        <f>IF(R223&lt;&gt;"", R223+($U$2*R223), "")</f>
        <v/>
      </c>
      <c r="Z223" s="0">
        <v>0.0</v>
      </c>
      <c r="AA223" s="0">
        <v>0.0</v>
      </c>
      <c r="AB223" s="0">
        <v>0.0</v>
      </c>
    </row>
    <row r="224" spans="1:28" customFormat="false">
      <c r="A224" s="0" t="str">
        <v>CHICAGO</v>
      </c>
      <c r="B224" s="0" t="str">
        <v>IL</v>
      </c>
      <c r="C224" s="0" t="str">
        <v/>
      </c>
      <c r="D224" s="0" t="str">
        <v>VICTORVILLE</v>
      </c>
      <c r="E224" s="0" t="str">
        <v>CA</v>
      </c>
      <c r="F224" s="0" t="str">
        <v/>
      </c>
      <c r="G224" s="7">
        <f>IF(AND($G$3&lt;&gt;"STND",$G$3&lt;&gt;"Enter Fuel"), $G$3, 0.0)</f>
        <v/>
      </c>
      <c r="H224" s="0">
        <v>0.0</v>
      </c>
      <c r="I224" s="0">
        <v>0.0</v>
      </c>
      <c r="K224" s="7">
        <f>IF(Z224&lt;&gt;0, IF($L$2&lt;&gt;"CPM", IF($L$2&lt;&gt;"$$$ Short",Z224*I224,Z224*H224), Z224), "")</f>
        <v/>
      </c>
      <c r="L224" s="56">
        <f>IF(AA224&lt;&gt;0, IF($L$2&lt;&gt;"CPM", IF($L$2&lt;&gt;"$$$ Short",AA224*I224,AA224*H224), AA224), "")</f>
        <v/>
      </c>
      <c r="M224" s="7">
        <f>IF(AB224&lt;&gt;0, IF($L$2&lt;&gt;"CPM", IF($L$2&lt;&gt;"$$$ Short",AB224*I224,AB224*H224), AB224), "")</f>
        <v/>
      </c>
      <c r="N224" s="64" t="str">
        <v/>
      </c>
      <c r="O224" s="7">
        <f>IF(L224&lt;&gt;"", L224+($O$2*L224), "")</f>
        <v/>
      </c>
      <c r="Q224" s="7">
        <f>IF($R$2&lt;&gt;"CPM", IF(Z224&lt;&gt;0, IF($R$2&lt;&gt;"$$$ Short",(Z224+G224)*I224,(Z224+G224)*H224), ""), IF(Z224&lt;&gt;0, Z224+G224, ""))</f>
        <v/>
      </c>
      <c r="R224" s="56">
        <f>IF($R$2&lt;&gt;"CPM", IF(AA224&lt;&gt;0, IF($R$2&lt;&gt;"$$$ Short",(AA224+G224)*I224,(AA224+G224)*H224), ""), IF(AA224&lt;&gt;0, AA224+G224, ""))</f>
        <v/>
      </c>
      <c r="S224" s="7">
        <f>IF($R$2&lt;&gt;"CPM", IF(AB224&lt;&gt;0, IF($R$2&lt;&gt;"$$$ Short",(AB224+G224)*I224,(AB224+G224)*H224), ""), IF(AB224&lt;&gt;0, AB224+G224, ""))</f>
        <v/>
      </c>
      <c r="T224" s="64" t="str">
        <v/>
      </c>
      <c r="U224" s="7">
        <f>IF(R224&lt;&gt;"", R224+($U$2*R224), "")</f>
        <v/>
      </c>
      <c r="Z224" s="0">
        <v>0.0</v>
      </c>
      <c r="AA224" s="0">
        <v>0.0</v>
      </c>
      <c r="AB224" s="0">
        <v>0.0</v>
      </c>
    </row>
    <row r="225" spans="1:28" customFormat="false">
      <c r="A225" s="0" t="str">
        <v>CHICAGO</v>
      </c>
      <c r="B225" s="0" t="str">
        <v>IL</v>
      </c>
      <c r="C225" s="0" t="str">
        <v/>
      </c>
      <c r="D225" s="0" t="str">
        <v>VISALIA</v>
      </c>
      <c r="E225" s="0" t="str">
        <v>CA</v>
      </c>
      <c r="F225" s="0" t="str">
        <v/>
      </c>
      <c r="G225" s="7">
        <f>IF(AND($G$3&lt;&gt;"STND",$G$3&lt;&gt;"Enter Fuel"), $G$3, 0.0)</f>
        <v/>
      </c>
      <c r="H225" s="0">
        <v>0.0</v>
      </c>
      <c r="I225" s="0">
        <v>0.0</v>
      </c>
      <c r="K225" s="7">
        <f>IF(Z225&lt;&gt;0, IF($L$2&lt;&gt;"CPM", IF($L$2&lt;&gt;"$$$ Short",Z225*I225,Z225*H225), Z225), "")</f>
        <v/>
      </c>
      <c r="L225" s="56">
        <f>IF(AA225&lt;&gt;0, IF($L$2&lt;&gt;"CPM", IF($L$2&lt;&gt;"$$$ Short",AA225*I225,AA225*H225), AA225), "")</f>
        <v/>
      </c>
      <c r="M225" s="7">
        <f>IF(AB225&lt;&gt;0, IF($L$2&lt;&gt;"CPM", IF($L$2&lt;&gt;"$$$ Short",AB225*I225,AB225*H225), AB225), "")</f>
        <v/>
      </c>
      <c r="N225" s="64" t="str">
        <v/>
      </c>
      <c r="O225" s="7">
        <f>IF(L225&lt;&gt;"", L225+($O$2*L225), "")</f>
        <v/>
      </c>
      <c r="Q225" s="7">
        <f>IF($R$2&lt;&gt;"CPM", IF(Z225&lt;&gt;0, IF($R$2&lt;&gt;"$$$ Short",(Z225+G225)*I225,(Z225+G225)*H225), ""), IF(Z225&lt;&gt;0, Z225+G225, ""))</f>
        <v/>
      </c>
      <c r="R225" s="56">
        <f>IF($R$2&lt;&gt;"CPM", IF(AA225&lt;&gt;0, IF($R$2&lt;&gt;"$$$ Short",(AA225+G225)*I225,(AA225+G225)*H225), ""), IF(AA225&lt;&gt;0, AA225+G225, ""))</f>
        <v/>
      </c>
      <c r="S225" s="7">
        <f>IF($R$2&lt;&gt;"CPM", IF(AB225&lt;&gt;0, IF($R$2&lt;&gt;"$$$ Short",(AB225+G225)*I225,(AB225+G225)*H225), ""), IF(AB225&lt;&gt;0, AB225+G225, ""))</f>
        <v/>
      </c>
      <c r="T225" s="64" t="str">
        <v/>
      </c>
      <c r="U225" s="7">
        <f>IF(R225&lt;&gt;"", R225+($U$2*R225), "")</f>
        <v/>
      </c>
      <c r="Z225" s="0">
        <v>0.0</v>
      </c>
      <c r="AA225" s="0">
        <v>0.0</v>
      </c>
      <c r="AB225" s="0">
        <v>0.0</v>
      </c>
    </row>
    <row r="226" spans="1:28" customFormat="false">
      <c r="A226" s="0" t="str">
        <v>CHICAGO</v>
      </c>
      <c r="B226" s="0" t="str">
        <v>IL</v>
      </c>
      <c r="C226" s="0" t="str">
        <v/>
      </c>
      <c r="D226" s="0" t="str">
        <v>WALNUT CREEK</v>
      </c>
      <c r="E226" s="0" t="str">
        <v>CA</v>
      </c>
      <c r="F226" s="0" t="str">
        <v/>
      </c>
      <c r="G226" s="7">
        <f>IF(AND($G$3&lt;&gt;"STND",$G$3&lt;&gt;"Enter Fuel"), $G$3, 0.0)</f>
        <v/>
      </c>
      <c r="H226" s="0">
        <v>0.0</v>
      </c>
      <c r="I226" s="0">
        <v>0.0</v>
      </c>
      <c r="K226" s="7">
        <f>IF(Z226&lt;&gt;0, IF($L$2&lt;&gt;"CPM", IF($L$2&lt;&gt;"$$$ Short",Z226*I226,Z226*H226), Z226), "")</f>
        <v/>
      </c>
      <c r="L226" s="56">
        <f>IF(AA226&lt;&gt;0, IF($L$2&lt;&gt;"CPM", IF($L$2&lt;&gt;"$$$ Short",AA226*I226,AA226*H226), AA226), "")</f>
        <v/>
      </c>
      <c r="M226" s="7">
        <f>IF(AB226&lt;&gt;0, IF($L$2&lt;&gt;"CPM", IF($L$2&lt;&gt;"$$$ Short",AB226*I226,AB226*H226), AB226), "")</f>
        <v/>
      </c>
      <c r="N226" s="64" t="str">
        <v/>
      </c>
      <c r="O226" s="7">
        <f>IF(L226&lt;&gt;"", L226+($O$2*L226), "")</f>
        <v/>
      </c>
      <c r="Q226" s="7">
        <f>IF($R$2&lt;&gt;"CPM", IF(Z226&lt;&gt;0, IF($R$2&lt;&gt;"$$$ Short",(Z226+G226)*I226,(Z226+G226)*H226), ""), IF(Z226&lt;&gt;0, Z226+G226, ""))</f>
        <v/>
      </c>
      <c r="R226" s="56">
        <f>IF($R$2&lt;&gt;"CPM", IF(AA226&lt;&gt;0, IF($R$2&lt;&gt;"$$$ Short",(AA226+G226)*I226,(AA226+G226)*H226), ""), IF(AA226&lt;&gt;0, AA226+G226, ""))</f>
        <v/>
      </c>
      <c r="S226" s="7">
        <f>IF($R$2&lt;&gt;"CPM", IF(AB226&lt;&gt;0, IF($R$2&lt;&gt;"$$$ Short",(AB226+G226)*I226,(AB226+G226)*H226), ""), IF(AB226&lt;&gt;0, AB226+G226, ""))</f>
        <v/>
      </c>
      <c r="T226" s="64" t="str">
        <v/>
      </c>
      <c r="U226" s="7">
        <f>IF(R226&lt;&gt;"", R226+($U$2*R226), "")</f>
        <v/>
      </c>
      <c r="Z226" s="0">
        <v>0.0</v>
      </c>
      <c r="AA226" s="0">
        <v>0.0</v>
      </c>
      <c r="AB226" s="0">
        <v>0.0</v>
      </c>
    </row>
    <row r="227" spans="1:28" customFormat="false">
      <c r="A227" s="0" t="str">
        <v>CHICAGO</v>
      </c>
      <c r="B227" s="0" t="str">
        <v>IL</v>
      </c>
      <c r="C227" s="0" t="str">
        <v/>
      </c>
      <c r="D227" s="0" t="str">
        <v>WATSONVILLE</v>
      </c>
      <c r="E227" s="0" t="str">
        <v>CA</v>
      </c>
      <c r="F227" s="0" t="str">
        <v/>
      </c>
      <c r="G227" s="7">
        <f>IF(AND($G$3&lt;&gt;"STND",$G$3&lt;&gt;"Enter Fuel"), $G$3, 0.0)</f>
        <v/>
      </c>
      <c r="H227" s="0">
        <v>0.0</v>
      </c>
      <c r="I227" s="0">
        <v>0.0</v>
      </c>
      <c r="K227" s="7">
        <f>IF(Z227&lt;&gt;0, IF($L$2&lt;&gt;"CPM", IF($L$2&lt;&gt;"$$$ Short",Z227*I227,Z227*H227), Z227), "")</f>
        <v/>
      </c>
      <c r="L227" s="56">
        <f>IF(AA227&lt;&gt;0, IF($L$2&lt;&gt;"CPM", IF($L$2&lt;&gt;"$$$ Short",AA227*I227,AA227*H227), AA227), "")</f>
        <v/>
      </c>
      <c r="M227" s="7">
        <f>IF(AB227&lt;&gt;0, IF($L$2&lt;&gt;"CPM", IF($L$2&lt;&gt;"$$$ Short",AB227*I227,AB227*H227), AB227), "")</f>
        <v/>
      </c>
      <c r="N227" s="64" t="str">
        <v/>
      </c>
      <c r="O227" s="7">
        <f>IF(L227&lt;&gt;"", L227+($O$2*L227), "")</f>
        <v/>
      </c>
      <c r="Q227" s="7">
        <f>IF($R$2&lt;&gt;"CPM", IF(Z227&lt;&gt;0, IF($R$2&lt;&gt;"$$$ Short",(Z227+G227)*I227,(Z227+G227)*H227), ""), IF(Z227&lt;&gt;0, Z227+G227, ""))</f>
        <v/>
      </c>
      <c r="R227" s="56">
        <f>IF($R$2&lt;&gt;"CPM", IF(AA227&lt;&gt;0, IF($R$2&lt;&gt;"$$$ Short",(AA227+G227)*I227,(AA227+G227)*H227), ""), IF(AA227&lt;&gt;0, AA227+G227, ""))</f>
        <v/>
      </c>
      <c r="S227" s="7">
        <f>IF($R$2&lt;&gt;"CPM", IF(AB227&lt;&gt;0, IF($R$2&lt;&gt;"$$$ Short",(AB227+G227)*I227,(AB227+G227)*H227), ""), IF(AB227&lt;&gt;0, AB227+G227, ""))</f>
        <v/>
      </c>
      <c r="T227" s="64" t="str">
        <v/>
      </c>
      <c r="U227" s="7">
        <f>IF(R227&lt;&gt;"", R227+($U$2*R227), "")</f>
        <v/>
      </c>
      <c r="Z227" s="0">
        <v>0.0</v>
      </c>
      <c r="AA227" s="0">
        <v>0.0</v>
      </c>
      <c r="AB227" s="0">
        <v>0.0</v>
      </c>
    </row>
    <row r="228" spans="1:28" customFormat="false">
      <c r="A228" s="0" t="str">
        <v>CHICAGO</v>
      </c>
      <c r="B228" s="0" t="str">
        <v>IL</v>
      </c>
      <c r="C228" s="0" t="str">
        <v/>
      </c>
      <c r="D228" s="0" t="str">
        <v>WEST SACRAMENTO</v>
      </c>
      <c r="E228" s="0" t="str">
        <v>CA</v>
      </c>
      <c r="F228" s="0" t="str">
        <v/>
      </c>
      <c r="G228" s="7">
        <f>IF(AND($G$3&lt;&gt;"STND",$G$3&lt;&gt;"Enter Fuel"), $G$3, 0.0)</f>
        <v/>
      </c>
      <c r="H228" s="0">
        <v>0.0</v>
      </c>
      <c r="I228" s="0">
        <v>0.0</v>
      </c>
      <c r="K228" s="7">
        <f>IF(Z228&lt;&gt;0, IF($L$2&lt;&gt;"CPM", IF($L$2&lt;&gt;"$$$ Short",Z228*I228,Z228*H228), Z228), "")</f>
        <v/>
      </c>
      <c r="L228" s="56">
        <f>IF(AA228&lt;&gt;0, IF($L$2&lt;&gt;"CPM", IF($L$2&lt;&gt;"$$$ Short",AA228*I228,AA228*H228), AA228), "")</f>
        <v/>
      </c>
      <c r="M228" s="7">
        <f>IF(AB228&lt;&gt;0, IF($L$2&lt;&gt;"CPM", IF($L$2&lt;&gt;"$$$ Short",AB228*I228,AB228*H228), AB228), "")</f>
        <v/>
      </c>
      <c r="N228" s="64" t="str">
        <v/>
      </c>
      <c r="O228" s="7">
        <f>IF(L228&lt;&gt;"", L228+($O$2*L228), "")</f>
        <v/>
      </c>
      <c r="Q228" s="7">
        <f>IF($R$2&lt;&gt;"CPM", IF(Z228&lt;&gt;0, IF($R$2&lt;&gt;"$$$ Short",(Z228+G228)*I228,(Z228+G228)*H228), ""), IF(Z228&lt;&gt;0, Z228+G228, ""))</f>
        <v/>
      </c>
      <c r="R228" s="56">
        <f>IF($R$2&lt;&gt;"CPM", IF(AA228&lt;&gt;0, IF($R$2&lt;&gt;"$$$ Short",(AA228+G228)*I228,(AA228+G228)*H228), ""), IF(AA228&lt;&gt;0, AA228+G228, ""))</f>
        <v/>
      </c>
      <c r="S228" s="7">
        <f>IF($R$2&lt;&gt;"CPM", IF(AB228&lt;&gt;0, IF($R$2&lt;&gt;"$$$ Short",(AB228+G228)*I228,(AB228+G228)*H228), ""), IF(AB228&lt;&gt;0, AB228+G228, ""))</f>
        <v/>
      </c>
      <c r="T228" s="64" t="str">
        <v/>
      </c>
      <c r="U228" s="7">
        <f>IF(R228&lt;&gt;"", R228+($U$2*R228), "")</f>
        <v/>
      </c>
      <c r="Z228" s="0">
        <v>0.0</v>
      </c>
      <c r="AA228" s="0">
        <v>0.0</v>
      </c>
      <c r="AB228" s="0">
        <v>0.0</v>
      </c>
    </row>
    <row r="229" spans="1:28" customFormat="false">
      <c r="A229" s="0" t="str">
        <v>CHICAGO</v>
      </c>
      <c r="B229" s="0" t="str">
        <v>IL</v>
      </c>
      <c r="C229" s="0" t="str">
        <v/>
      </c>
      <c r="D229" s="0" t="str">
        <v>WESTLAKE VILLAGE</v>
      </c>
      <c r="E229" s="0" t="str">
        <v>CA</v>
      </c>
      <c r="F229" s="0" t="str">
        <v/>
      </c>
      <c r="G229" s="7">
        <f>IF(AND($G$3&lt;&gt;"STND",$G$3&lt;&gt;"Enter Fuel"), $G$3, 0.0)</f>
        <v/>
      </c>
      <c r="H229" s="0">
        <v>0.0</v>
      </c>
      <c r="I229" s="0">
        <v>0.0</v>
      </c>
      <c r="K229" s="7">
        <f>IF(Z229&lt;&gt;0, IF($L$2&lt;&gt;"CPM", IF($L$2&lt;&gt;"$$$ Short",Z229*I229,Z229*H229), Z229), "")</f>
        <v/>
      </c>
      <c r="L229" s="56">
        <f>IF(AA229&lt;&gt;0, IF($L$2&lt;&gt;"CPM", IF($L$2&lt;&gt;"$$$ Short",AA229*I229,AA229*H229), AA229), "")</f>
        <v/>
      </c>
      <c r="M229" s="7">
        <f>IF(AB229&lt;&gt;0, IF($L$2&lt;&gt;"CPM", IF($L$2&lt;&gt;"$$$ Short",AB229*I229,AB229*H229), AB229), "")</f>
        <v/>
      </c>
      <c r="N229" s="64" t="str">
        <v/>
      </c>
      <c r="O229" s="7">
        <f>IF(L229&lt;&gt;"", L229+($O$2*L229), "")</f>
        <v/>
      </c>
      <c r="Q229" s="7">
        <f>IF($R$2&lt;&gt;"CPM", IF(Z229&lt;&gt;0, IF($R$2&lt;&gt;"$$$ Short",(Z229+G229)*I229,(Z229+G229)*H229), ""), IF(Z229&lt;&gt;0, Z229+G229, ""))</f>
        <v/>
      </c>
      <c r="R229" s="56">
        <f>IF($R$2&lt;&gt;"CPM", IF(AA229&lt;&gt;0, IF($R$2&lt;&gt;"$$$ Short",(AA229+G229)*I229,(AA229+G229)*H229), ""), IF(AA229&lt;&gt;0, AA229+G229, ""))</f>
        <v/>
      </c>
      <c r="S229" s="7">
        <f>IF($R$2&lt;&gt;"CPM", IF(AB229&lt;&gt;0, IF($R$2&lt;&gt;"$$$ Short",(AB229+G229)*I229,(AB229+G229)*H229), ""), IF(AB229&lt;&gt;0, AB229+G229, ""))</f>
        <v/>
      </c>
      <c r="T229" s="64" t="str">
        <v/>
      </c>
      <c r="U229" s="7">
        <f>IF(R229&lt;&gt;"", R229+($U$2*R229), "")</f>
        <v/>
      </c>
      <c r="Z229" s="0">
        <v>0.0</v>
      </c>
      <c r="AA229" s="0">
        <v>0.0</v>
      </c>
      <c r="AB229" s="0">
        <v>0.0</v>
      </c>
    </row>
    <row r="230" spans="1:28" customFormat="false">
      <c r="A230" s="0" t="str">
        <v>CHICAGO</v>
      </c>
      <c r="B230" s="0" t="str">
        <v>IL</v>
      </c>
      <c r="C230" s="0" t="str">
        <v/>
      </c>
      <c r="D230" s="0" t="str">
        <v>WILLITS</v>
      </c>
      <c r="E230" s="0" t="str">
        <v>CA</v>
      </c>
      <c r="F230" s="0" t="str">
        <v/>
      </c>
      <c r="G230" s="7">
        <f>IF(AND($G$3&lt;&gt;"STND",$G$3&lt;&gt;"Enter Fuel"), $G$3, 0.0)</f>
        <v/>
      </c>
      <c r="H230" s="0">
        <v>0.0</v>
      </c>
      <c r="I230" s="0">
        <v>0.0</v>
      </c>
      <c r="K230" s="7">
        <f>IF(Z230&lt;&gt;0, IF($L$2&lt;&gt;"CPM", IF($L$2&lt;&gt;"$$$ Short",Z230*I230,Z230*H230), Z230), "")</f>
        <v/>
      </c>
      <c r="L230" s="56">
        <f>IF(AA230&lt;&gt;0, IF($L$2&lt;&gt;"CPM", IF($L$2&lt;&gt;"$$$ Short",AA230*I230,AA230*H230), AA230), "")</f>
        <v/>
      </c>
      <c r="M230" s="7">
        <f>IF(AB230&lt;&gt;0, IF($L$2&lt;&gt;"CPM", IF($L$2&lt;&gt;"$$$ Short",AB230*I230,AB230*H230), AB230), "")</f>
        <v/>
      </c>
      <c r="N230" s="64" t="str">
        <v/>
      </c>
      <c r="O230" s="7">
        <f>IF(L230&lt;&gt;"", L230+($O$2*L230), "")</f>
        <v/>
      </c>
      <c r="Q230" s="7">
        <f>IF($R$2&lt;&gt;"CPM", IF(Z230&lt;&gt;0, IF($R$2&lt;&gt;"$$$ Short",(Z230+G230)*I230,(Z230+G230)*H230), ""), IF(Z230&lt;&gt;0, Z230+G230, ""))</f>
        <v/>
      </c>
      <c r="R230" s="56">
        <f>IF($R$2&lt;&gt;"CPM", IF(AA230&lt;&gt;0, IF($R$2&lt;&gt;"$$$ Short",(AA230+G230)*I230,(AA230+G230)*H230), ""), IF(AA230&lt;&gt;0, AA230+G230, ""))</f>
        <v/>
      </c>
      <c r="S230" s="7">
        <f>IF($R$2&lt;&gt;"CPM", IF(AB230&lt;&gt;0, IF($R$2&lt;&gt;"$$$ Short",(AB230+G230)*I230,(AB230+G230)*H230), ""), IF(AB230&lt;&gt;0, AB230+G230, ""))</f>
        <v/>
      </c>
      <c r="T230" s="64" t="str">
        <v/>
      </c>
      <c r="U230" s="7">
        <f>IF(R230&lt;&gt;"", R230+($U$2*R230), "")</f>
        <v/>
      </c>
      <c r="Z230" s="0">
        <v>0.0</v>
      </c>
      <c r="AA230" s="0">
        <v>0.0</v>
      </c>
      <c r="AB230" s="0">
        <v>0.0</v>
      </c>
    </row>
    <row r="231" spans="1:28" customFormat="false">
      <c r="A231" s="0" t="str">
        <v>CHICAGO</v>
      </c>
      <c r="B231" s="0" t="str">
        <v>IL</v>
      </c>
      <c r="C231" s="0" t="str">
        <v/>
      </c>
      <c r="D231" s="0" t="str">
        <v>AURORA</v>
      </c>
      <c r="E231" s="0" t="str">
        <v>CO</v>
      </c>
      <c r="F231" s="0" t="str">
        <v/>
      </c>
      <c r="G231" s="7">
        <f>IF(AND($G$3&lt;&gt;"STND",$G$3&lt;&gt;"Enter Fuel"), $G$3, 0.0)</f>
        <v/>
      </c>
      <c r="H231" s="0">
        <v>0.0</v>
      </c>
      <c r="I231" s="0">
        <v>0.0</v>
      </c>
      <c r="K231" s="7">
        <f>IF(Z231&lt;&gt;0, IF($L$2&lt;&gt;"CPM", IF($L$2&lt;&gt;"$$$ Short",Z231*I231,Z231*H231), Z231), "")</f>
        <v/>
      </c>
      <c r="L231" s="56">
        <f>IF(AA231&lt;&gt;0, IF($L$2&lt;&gt;"CPM", IF($L$2&lt;&gt;"$$$ Short",AA231*I231,AA231*H231), AA231), "")</f>
        <v/>
      </c>
      <c r="M231" s="7">
        <f>IF(AB231&lt;&gt;0, IF($L$2&lt;&gt;"CPM", IF($L$2&lt;&gt;"$$$ Short",AB231*I231,AB231*H231), AB231), "")</f>
        <v/>
      </c>
      <c r="N231" s="64" t="str">
        <v/>
      </c>
      <c r="O231" s="7">
        <f>IF(L231&lt;&gt;"", L231+($O$2*L231), "")</f>
        <v/>
      </c>
      <c r="Q231" s="7">
        <f>IF($R$2&lt;&gt;"CPM", IF(Z231&lt;&gt;0, IF($R$2&lt;&gt;"$$$ Short",(Z231+G231)*I231,(Z231+G231)*H231), ""), IF(Z231&lt;&gt;0, Z231+G231, ""))</f>
        <v/>
      </c>
      <c r="R231" s="56">
        <f>IF($R$2&lt;&gt;"CPM", IF(AA231&lt;&gt;0, IF($R$2&lt;&gt;"$$$ Short",(AA231+G231)*I231,(AA231+G231)*H231), ""), IF(AA231&lt;&gt;0, AA231+G231, ""))</f>
        <v/>
      </c>
      <c r="S231" s="7">
        <f>IF($R$2&lt;&gt;"CPM", IF(AB231&lt;&gt;0, IF($R$2&lt;&gt;"$$$ Short",(AB231+G231)*I231,(AB231+G231)*H231), ""), IF(AB231&lt;&gt;0, AB231+G231, ""))</f>
        <v/>
      </c>
      <c r="T231" s="64" t="str">
        <v/>
      </c>
      <c r="U231" s="7">
        <f>IF(R231&lt;&gt;"", R231+($U$2*R231), "")</f>
        <v/>
      </c>
      <c r="Z231" s="0">
        <v>0.0</v>
      </c>
      <c r="AA231" s="0">
        <v>0.0</v>
      </c>
      <c r="AB231" s="0">
        <v>0.0</v>
      </c>
    </row>
    <row r="232" spans="1:28" customFormat="false">
      <c r="A232" s="0" t="str">
        <v>CHICAGO</v>
      </c>
      <c r="B232" s="0" t="str">
        <v>IL</v>
      </c>
      <c r="C232" s="0" t="str">
        <v/>
      </c>
      <c r="D232" s="0" t="str">
        <v>BASALT</v>
      </c>
      <c r="E232" s="0" t="str">
        <v>CO</v>
      </c>
      <c r="F232" s="0" t="str">
        <v/>
      </c>
      <c r="G232" s="7">
        <f>IF(AND($G$3&lt;&gt;"STND",$G$3&lt;&gt;"Enter Fuel"), $G$3, 0.0)</f>
        <v/>
      </c>
      <c r="H232" s="0">
        <v>0.0</v>
      </c>
      <c r="I232" s="0">
        <v>0.0</v>
      </c>
      <c r="K232" s="7">
        <f>IF(Z232&lt;&gt;0, IF($L$2&lt;&gt;"CPM", IF($L$2&lt;&gt;"$$$ Short",Z232*I232,Z232*H232), Z232), "")</f>
        <v/>
      </c>
      <c r="L232" s="56">
        <f>IF(AA232&lt;&gt;0, IF($L$2&lt;&gt;"CPM", IF($L$2&lt;&gt;"$$$ Short",AA232*I232,AA232*H232), AA232), "")</f>
        <v/>
      </c>
      <c r="M232" s="7">
        <f>IF(AB232&lt;&gt;0, IF($L$2&lt;&gt;"CPM", IF($L$2&lt;&gt;"$$$ Short",AB232*I232,AB232*H232), AB232), "")</f>
        <v/>
      </c>
      <c r="N232" s="64" t="str">
        <v/>
      </c>
      <c r="O232" s="7">
        <f>IF(L232&lt;&gt;"", L232+($O$2*L232), "")</f>
        <v/>
      </c>
      <c r="Q232" s="7">
        <f>IF($R$2&lt;&gt;"CPM", IF(Z232&lt;&gt;0, IF($R$2&lt;&gt;"$$$ Short",(Z232+G232)*I232,(Z232+G232)*H232), ""), IF(Z232&lt;&gt;0, Z232+G232, ""))</f>
        <v/>
      </c>
      <c r="R232" s="56">
        <f>IF($R$2&lt;&gt;"CPM", IF(AA232&lt;&gt;0, IF($R$2&lt;&gt;"$$$ Short",(AA232+G232)*I232,(AA232+G232)*H232), ""), IF(AA232&lt;&gt;0, AA232+G232, ""))</f>
        <v/>
      </c>
      <c r="S232" s="7">
        <f>IF($R$2&lt;&gt;"CPM", IF(AB232&lt;&gt;0, IF($R$2&lt;&gt;"$$$ Short",(AB232+G232)*I232,(AB232+G232)*H232), ""), IF(AB232&lt;&gt;0, AB232+G232, ""))</f>
        <v/>
      </c>
      <c r="T232" s="64" t="str">
        <v/>
      </c>
      <c r="U232" s="7">
        <f>IF(R232&lt;&gt;"", R232+($U$2*R232), "")</f>
        <v/>
      </c>
      <c r="Z232" s="0">
        <v>0.0</v>
      </c>
      <c r="AA232" s="0">
        <v>0.0</v>
      </c>
      <c r="AB232" s="0">
        <v>0.0</v>
      </c>
    </row>
    <row r="233" spans="1:28" customFormat="false">
      <c r="A233" s="0" t="str">
        <v>CHICAGO</v>
      </c>
      <c r="B233" s="0" t="str">
        <v>IL</v>
      </c>
      <c r="C233" s="0" t="str">
        <v/>
      </c>
      <c r="D233" s="0" t="str">
        <v>COLORADO SPRINGS</v>
      </c>
      <c r="E233" s="0" t="str">
        <v>CO</v>
      </c>
      <c r="F233" s="0" t="str">
        <v/>
      </c>
      <c r="G233" s="7">
        <f>IF(AND($G$3&lt;&gt;"STND",$G$3&lt;&gt;"Enter Fuel"), $G$3, 0.0)</f>
        <v/>
      </c>
      <c r="H233" s="0">
        <v>0.0</v>
      </c>
      <c r="I233" s="0">
        <v>0.0</v>
      </c>
      <c r="K233" s="7">
        <f>IF(Z233&lt;&gt;0, IF($L$2&lt;&gt;"CPM", IF($L$2&lt;&gt;"$$$ Short",Z233*I233,Z233*H233), Z233), "")</f>
        <v/>
      </c>
      <c r="L233" s="56">
        <f>IF(AA233&lt;&gt;0, IF($L$2&lt;&gt;"CPM", IF($L$2&lt;&gt;"$$$ Short",AA233*I233,AA233*H233), AA233), "")</f>
        <v/>
      </c>
      <c r="M233" s="7">
        <f>IF(AB233&lt;&gt;0, IF($L$2&lt;&gt;"CPM", IF($L$2&lt;&gt;"$$$ Short",AB233*I233,AB233*H233), AB233), "")</f>
        <v/>
      </c>
      <c r="N233" s="64" t="str">
        <v/>
      </c>
      <c r="O233" s="7">
        <f>IF(L233&lt;&gt;"", L233+($O$2*L233), "")</f>
        <v/>
      </c>
      <c r="Q233" s="7">
        <f>IF($R$2&lt;&gt;"CPM", IF(Z233&lt;&gt;0, IF($R$2&lt;&gt;"$$$ Short",(Z233+G233)*I233,(Z233+G233)*H233), ""), IF(Z233&lt;&gt;0, Z233+G233, ""))</f>
        <v/>
      </c>
      <c r="R233" s="56">
        <f>IF($R$2&lt;&gt;"CPM", IF(AA233&lt;&gt;0, IF($R$2&lt;&gt;"$$$ Short",(AA233+G233)*I233,(AA233+G233)*H233), ""), IF(AA233&lt;&gt;0, AA233+G233, ""))</f>
        <v/>
      </c>
      <c r="S233" s="7">
        <f>IF($R$2&lt;&gt;"CPM", IF(AB233&lt;&gt;0, IF($R$2&lt;&gt;"$$$ Short",(AB233+G233)*I233,(AB233+G233)*H233), ""), IF(AB233&lt;&gt;0, AB233+G233, ""))</f>
        <v/>
      </c>
      <c r="T233" s="64" t="str">
        <v/>
      </c>
      <c r="U233" s="7">
        <f>IF(R233&lt;&gt;"", R233+($U$2*R233), "")</f>
        <v/>
      </c>
      <c r="Z233" s="0">
        <v>0.0</v>
      </c>
      <c r="AA233" s="0">
        <v>0.0</v>
      </c>
      <c r="AB233" s="0">
        <v>0.0</v>
      </c>
    </row>
    <row r="234" spans="1:28" customFormat="false">
      <c r="A234" s="0" t="str">
        <v>CHICAGO</v>
      </c>
      <c r="B234" s="0" t="str">
        <v>IL</v>
      </c>
      <c r="C234" s="0" t="str">
        <v/>
      </c>
      <c r="D234" s="0" t="str">
        <v>DENVER</v>
      </c>
      <c r="E234" s="0" t="str">
        <v>CO</v>
      </c>
      <c r="F234" s="0" t="str">
        <v/>
      </c>
      <c r="G234" s="7">
        <f>IF(AND($G$3&lt;&gt;"STND",$G$3&lt;&gt;"Enter Fuel"), $G$3, 0.0)</f>
        <v/>
      </c>
      <c r="H234" s="0">
        <v>0.0</v>
      </c>
      <c r="I234" s="0">
        <v>0.0</v>
      </c>
      <c r="K234" s="7">
        <f>IF(Z234&lt;&gt;0, IF($L$2&lt;&gt;"CPM", IF($L$2&lt;&gt;"$$$ Short",Z234*I234,Z234*H234), Z234), "")</f>
        <v/>
      </c>
      <c r="L234" s="56">
        <f>IF(AA234&lt;&gt;0, IF($L$2&lt;&gt;"CPM", IF($L$2&lt;&gt;"$$$ Short",AA234*I234,AA234*H234), AA234), "")</f>
        <v/>
      </c>
      <c r="M234" s="7">
        <f>IF(AB234&lt;&gt;0, IF($L$2&lt;&gt;"CPM", IF($L$2&lt;&gt;"$$$ Short",AB234*I234,AB234*H234), AB234), "")</f>
        <v/>
      </c>
      <c r="N234" s="64" t="str">
        <v/>
      </c>
      <c r="O234" s="7">
        <f>IF(L234&lt;&gt;"", L234+($O$2*L234), "")</f>
        <v/>
      </c>
      <c r="Q234" s="7">
        <f>IF($R$2&lt;&gt;"CPM", IF(Z234&lt;&gt;0, IF($R$2&lt;&gt;"$$$ Short",(Z234+G234)*I234,(Z234+G234)*H234), ""), IF(Z234&lt;&gt;0, Z234+G234, ""))</f>
        <v/>
      </c>
      <c r="R234" s="56">
        <f>IF($R$2&lt;&gt;"CPM", IF(AA234&lt;&gt;0, IF($R$2&lt;&gt;"$$$ Short",(AA234+G234)*I234,(AA234+G234)*H234), ""), IF(AA234&lt;&gt;0, AA234+G234, ""))</f>
        <v/>
      </c>
      <c r="S234" s="7">
        <f>IF($R$2&lt;&gt;"CPM", IF(AB234&lt;&gt;0, IF($R$2&lt;&gt;"$$$ Short",(AB234+G234)*I234,(AB234+G234)*H234), ""), IF(AB234&lt;&gt;0, AB234+G234, ""))</f>
        <v/>
      </c>
      <c r="T234" s="64" t="str">
        <v/>
      </c>
      <c r="U234" s="7">
        <f>IF(R234&lt;&gt;"", R234+($U$2*R234), "")</f>
        <v/>
      </c>
      <c r="Z234" s="0">
        <v>0.0</v>
      </c>
      <c r="AA234" s="0">
        <v>0.0</v>
      </c>
      <c r="AB234" s="0">
        <v>0.0</v>
      </c>
    </row>
    <row r="235" spans="1:28" customFormat="false">
      <c r="A235" s="0" t="str">
        <v>CHICAGO</v>
      </c>
      <c r="B235" s="0" t="str">
        <v>IL</v>
      </c>
      <c r="C235" s="0" t="str">
        <v/>
      </c>
      <c r="D235" s="0" t="str">
        <v>EAGLE</v>
      </c>
      <c r="E235" s="0" t="str">
        <v>CO</v>
      </c>
      <c r="F235" s="0" t="str">
        <v/>
      </c>
      <c r="G235" s="7">
        <f>IF(AND($G$3&lt;&gt;"STND",$G$3&lt;&gt;"Enter Fuel"), $G$3, 0.0)</f>
        <v/>
      </c>
      <c r="H235" s="0">
        <v>0.0</v>
      </c>
      <c r="I235" s="0">
        <v>0.0</v>
      </c>
      <c r="K235" s="7">
        <f>IF(Z235&lt;&gt;0, IF($L$2&lt;&gt;"CPM", IF($L$2&lt;&gt;"$$$ Short",Z235*I235,Z235*H235), Z235), "")</f>
        <v/>
      </c>
      <c r="L235" s="56">
        <f>IF(AA235&lt;&gt;0, IF($L$2&lt;&gt;"CPM", IF($L$2&lt;&gt;"$$$ Short",AA235*I235,AA235*H235), AA235), "")</f>
        <v/>
      </c>
      <c r="M235" s="7">
        <f>IF(AB235&lt;&gt;0, IF($L$2&lt;&gt;"CPM", IF($L$2&lt;&gt;"$$$ Short",AB235*I235,AB235*H235), AB235), "")</f>
        <v/>
      </c>
      <c r="N235" s="64" t="str">
        <v/>
      </c>
      <c r="O235" s="7">
        <f>IF(L235&lt;&gt;"", L235+($O$2*L235), "")</f>
        <v/>
      </c>
      <c r="Q235" s="7">
        <f>IF($R$2&lt;&gt;"CPM", IF(Z235&lt;&gt;0, IF($R$2&lt;&gt;"$$$ Short",(Z235+G235)*I235,(Z235+G235)*H235), ""), IF(Z235&lt;&gt;0, Z235+G235, ""))</f>
        <v/>
      </c>
      <c r="R235" s="56">
        <f>IF($R$2&lt;&gt;"CPM", IF(AA235&lt;&gt;0, IF($R$2&lt;&gt;"$$$ Short",(AA235+G235)*I235,(AA235+G235)*H235), ""), IF(AA235&lt;&gt;0, AA235+G235, ""))</f>
        <v/>
      </c>
      <c r="S235" s="7">
        <f>IF($R$2&lt;&gt;"CPM", IF(AB235&lt;&gt;0, IF($R$2&lt;&gt;"$$$ Short",(AB235+G235)*I235,(AB235+G235)*H235), ""), IF(AB235&lt;&gt;0, AB235+G235, ""))</f>
        <v/>
      </c>
      <c r="T235" s="64" t="str">
        <v/>
      </c>
      <c r="U235" s="7">
        <f>IF(R235&lt;&gt;"", R235+($U$2*R235), "")</f>
        <v/>
      </c>
      <c r="Z235" s="0">
        <v>0.0</v>
      </c>
      <c r="AA235" s="0">
        <v>0.0</v>
      </c>
      <c r="AB235" s="0">
        <v>0.0</v>
      </c>
    </row>
    <row r="236" spans="1:28" customFormat="false">
      <c r="A236" s="0" t="str">
        <v>CHICAGO</v>
      </c>
      <c r="B236" s="0" t="str">
        <v>IL</v>
      </c>
      <c r="C236" s="0" t="str">
        <v/>
      </c>
      <c r="D236" s="0" t="str">
        <v>ENGLEWOOD</v>
      </c>
      <c r="E236" s="0" t="str">
        <v>CO</v>
      </c>
      <c r="F236" s="0" t="str">
        <v/>
      </c>
      <c r="G236" s="7">
        <f>IF(AND($G$3&lt;&gt;"STND",$G$3&lt;&gt;"Enter Fuel"), $G$3, 0.0)</f>
        <v/>
      </c>
      <c r="H236" s="0">
        <v>0.0</v>
      </c>
      <c r="I236" s="0">
        <v>0.0</v>
      </c>
      <c r="K236" s="7">
        <f>IF(Z236&lt;&gt;0, IF($L$2&lt;&gt;"CPM", IF($L$2&lt;&gt;"$$$ Short",Z236*I236,Z236*H236), Z236), "")</f>
        <v/>
      </c>
      <c r="L236" s="56">
        <f>IF(AA236&lt;&gt;0, IF($L$2&lt;&gt;"CPM", IF($L$2&lt;&gt;"$$$ Short",AA236*I236,AA236*H236), AA236), "")</f>
        <v/>
      </c>
      <c r="M236" s="7">
        <f>IF(AB236&lt;&gt;0, IF($L$2&lt;&gt;"CPM", IF($L$2&lt;&gt;"$$$ Short",AB236*I236,AB236*H236), AB236), "")</f>
        <v/>
      </c>
      <c r="N236" s="64" t="str">
        <v/>
      </c>
      <c r="O236" s="7">
        <f>IF(L236&lt;&gt;"", L236+($O$2*L236), "")</f>
        <v/>
      </c>
      <c r="Q236" s="7">
        <f>IF($R$2&lt;&gt;"CPM", IF(Z236&lt;&gt;0, IF($R$2&lt;&gt;"$$$ Short",(Z236+G236)*I236,(Z236+G236)*H236), ""), IF(Z236&lt;&gt;0, Z236+G236, ""))</f>
        <v/>
      </c>
      <c r="R236" s="56">
        <f>IF($R$2&lt;&gt;"CPM", IF(AA236&lt;&gt;0, IF($R$2&lt;&gt;"$$$ Short",(AA236+G236)*I236,(AA236+G236)*H236), ""), IF(AA236&lt;&gt;0, AA236+G236, ""))</f>
        <v/>
      </c>
      <c r="S236" s="7">
        <f>IF($R$2&lt;&gt;"CPM", IF(AB236&lt;&gt;0, IF($R$2&lt;&gt;"$$$ Short",(AB236+G236)*I236,(AB236+G236)*H236), ""), IF(AB236&lt;&gt;0, AB236+G236, ""))</f>
        <v/>
      </c>
      <c r="T236" s="64" t="str">
        <v/>
      </c>
      <c r="U236" s="7">
        <f>IF(R236&lt;&gt;"", R236+($U$2*R236), "")</f>
        <v/>
      </c>
      <c r="Z236" s="0">
        <v>0.0</v>
      </c>
      <c r="AA236" s="0">
        <v>0.0</v>
      </c>
      <c r="AB236" s="0">
        <v>0.0</v>
      </c>
    </row>
    <row r="237" spans="1:28" customFormat="false">
      <c r="A237" s="0" t="str">
        <v>CHICAGO</v>
      </c>
      <c r="B237" s="0" t="str">
        <v>IL</v>
      </c>
      <c r="C237" s="0" t="str">
        <v/>
      </c>
      <c r="D237" s="0" t="str">
        <v>FORT COLLINS</v>
      </c>
      <c r="E237" s="0" t="str">
        <v>CO</v>
      </c>
      <c r="F237" s="0" t="str">
        <v/>
      </c>
      <c r="G237" s="7">
        <f>IF(AND($G$3&lt;&gt;"STND",$G$3&lt;&gt;"Enter Fuel"), $G$3, 0.0)</f>
        <v/>
      </c>
      <c r="H237" s="0">
        <v>0.0</v>
      </c>
      <c r="I237" s="0">
        <v>0.0</v>
      </c>
      <c r="K237" s="7">
        <f>IF(Z237&lt;&gt;0, IF($L$2&lt;&gt;"CPM", IF($L$2&lt;&gt;"$$$ Short",Z237*I237,Z237*H237), Z237), "")</f>
        <v/>
      </c>
      <c r="L237" s="56">
        <f>IF(AA237&lt;&gt;0, IF($L$2&lt;&gt;"CPM", IF($L$2&lt;&gt;"$$$ Short",AA237*I237,AA237*H237), AA237), "")</f>
        <v/>
      </c>
      <c r="M237" s="7">
        <f>IF(AB237&lt;&gt;0, IF($L$2&lt;&gt;"CPM", IF($L$2&lt;&gt;"$$$ Short",AB237*I237,AB237*H237), AB237), "")</f>
        <v/>
      </c>
      <c r="N237" s="64" t="str">
        <v/>
      </c>
      <c r="O237" s="7">
        <f>IF(L237&lt;&gt;"", L237+($O$2*L237), "")</f>
        <v/>
      </c>
      <c r="Q237" s="7">
        <f>IF($R$2&lt;&gt;"CPM", IF(Z237&lt;&gt;0, IF($R$2&lt;&gt;"$$$ Short",(Z237+G237)*I237,(Z237+G237)*H237), ""), IF(Z237&lt;&gt;0, Z237+G237, ""))</f>
        <v/>
      </c>
      <c r="R237" s="56">
        <f>IF($R$2&lt;&gt;"CPM", IF(AA237&lt;&gt;0, IF($R$2&lt;&gt;"$$$ Short",(AA237+G237)*I237,(AA237+G237)*H237), ""), IF(AA237&lt;&gt;0, AA237+G237, ""))</f>
        <v/>
      </c>
      <c r="S237" s="7">
        <f>IF($R$2&lt;&gt;"CPM", IF(AB237&lt;&gt;0, IF($R$2&lt;&gt;"$$$ Short",(AB237+G237)*I237,(AB237+G237)*H237), ""), IF(AB237&lt;&gt;0, AB237+G237, ""))</f>
        <v/>
      </c>
      <c r="T237" s="64" t="str">
        <v/>
      </c>
      <c r="U237" s="7">
        <f>IF(R237&lt;&gt;"", R237+($U$2*R237), "")</f>
        <v/>
      </c>
      <c r="Z237" s="0">
        <v>0.0</v>
      </c>
      <c r="AA237" s="0">
        <v>0.0</v>
      </c>
      <c r="AB237" s="0">
        <v>0.0</v>
      </c>
    </row>
    <row r="238" spans="1:28" customFormat="false">
      <c r="A238" s="0" t="str">
        <v>CHICAGO</v>
      </c>
      <c r="B238" s="0" t="str">
        <v>IL</v>
      </c>
      <c r="C238" s="0" t="str">
        <v/>
      </c>
      <c r="D238" s="0" t="str">
        <v>FORT COLLINS</v>
      </c>
      <c r="E238" s="0" t="str">
        <v>CO</v>
      </c>
      <c r="F238" s="0" t="str">
        <v/>
      </c>
      <c r="G238" s="7">
        <f>IF(AND($G$3&lt;&gt;"STND",$G$3&lt;&gt;"Enter Fuel"), $G$3, 0.0)</f>
        <v/>
      </c>
      <c r="H238" s="0">
        <v>0.0</v>
      </c>
      <c r="I238" s="0">
        <v>0.0</v>
      </c>
      <c r="K238" s="7">
        <f>IF(Z238&lt;&gt;0, IF($L$2&lt;&gt;"CPM", IF($L$2&lt;&gt;"$$$ Short",Z238*I238,Z238*H238), Z238), "")</f>
        <v/>
      </c>
      <c r="L238" s="56">
        <f>IF(AA238&lt;&gt;0, IF($L$2&lt;&gt;"CPM", IF($L$2&lt;&gt;"$$$ Short",AA238*I238,AA238*H238), AA238), "")</f>
        <v/>
      </c>
      <c r="M238" s="7">
        <f>IF(AB238&lt;&gt;0, IF($L$2&lt;&gt;"CPM", IF($L$2&lt;&gt;"$$$ Short",AB238*I238,AB238*H238), AB238), "")</f>
        <v/>
      </c>
      <c r="N238" s="64" t="str">
        <v/>
      </c>
      <c r="O238" s="7">
        <f>IF(L238&lt;&gt;"", L238+($O$2*L238), "")</f>
        <v/>
      </c>
      <c r="Q238" s="7">
        <f>IF($R$2&lt;&gt;"CPM", IF(Z238&lt;&gt;0, IF($R$2&lt;&gt;"$$$ Short",(Z238+G238)*I238,(Z238+G238)*H238), ""), IF(Z238&lt;&gt;0, Z238+G238, ""))</f>
        <v/>
      </c>
      <c r="R238" s="56">
        <f>IF($R$2&lt;&gt;"CPM", IF(AA238&lt;&gt;0, IF($R$2&lt;&gt;"$$$ Short",(AA238+G238)*I238,(AA238+G238)*H238), ""), IF(AA238&lt;&gt;0, AA238+G238, ""))</f>
        <v/>
      </c>
      <c r="S238" s="7">
        <f>IF($R$2&lt;&gt;"CPM", IF(AB238&lt;&gt;0, IF($R$2&lt;&gt;"$$$ Short",(AB238+G238)*I238,(AB238+G238)*H238), ""), IF(AB238&lt;&gt;0, AB238+G238, ""))</f>
        <v/>
      </c>
      <c r="T238" s="64" t="str">
        <v/>
      </c>
      <c r="U238" s="7">
        <f>IF(R238&lt;&gt;"", R238+($U$2*R238), "")</f>
        <v/>
      </c>
      <c r="Z238" s="0">
        <v>0.0</v>
      </c>
      <c r="AA238" s="0">
        <v>0.0</v>
      </c>
      <c r="AB238" s="0">
        <v>0.0</v>
      </c>
    </row>
    <row r="239" spans="1:28" customFormat="false">
      <c r="A239" s="0" t="str">
        <v>CHICAGO</v>
      </c>
      <c r="B239" s="0" t="str">
        <v>IL</v>
      </c>
      <c r="C239" s="0" t="str">
        <v/>
      </c>
      <c r="D239" s="0" t="str">
        <v>GLENWOOD SPRINGS</v>
      </c>
      <c r="E239" s="0" t="str">
        <v>CO</v>
      </c>
      <c r="F239" s="0" t="str">
        <v/>
      </c>
      <c r="G239" s="7">
        <f>IF(AND($G$3&lt;&gt;"STND",$G$3&lt;&gt;"Enter Fuel"), $G$3, 0.0)</f>
        <v/>
      </c>
      <c r="H239" s="0">
        <v>0.0</v>
      </c>
      <c r="I239" s="0">
        <v>0.0</v>
      </c>
      <c r="K239" s="7">
        <f>IF(Z239&lt;&gt;0, IF($L$2&lt;&gt;"CPM", IF($L$2&lt;&gt;"$$$ Short",Z239*I239,Z239*H239), Z239), "")</f>
        <v/>
      </c>
      <c r="L239" s="56">
        <f>IF(AA239&lt;&gt;0, IF($L$2&lt;&gt;"CPM", IF($L$2&lt;&gt;"$$$ Short",AA239*I239,AA239*H239), AA239), "")</f>
        <v/>
      </c>
      <c r="M239" s="7">
        <f>IF(AB239&lt;&gt;0, IF($L$2&lt;&gt;"CPM", IF($L$2&lt;&gt;"$$$ Short",AB239*I239,AB239*H239), AB239), "")</f>
        <v/>
      </c>
      <c r="N239" s="64" t="str">
        <v/>
      </c>
      <c r="O239" s="7">
        <f>IF(L239&lt;&gt;"", L239+($O$2*L239), "")</f>
        <v/>
      </c>
      <c r="Q239" s="7">
        <f>IF($R$2&lt;&gt;"CPM", IF(Z239&lt;&gt;0, IF($R$2&lt;&gt;"$$$ Short",(Z239+G239)*I239,(Z239+G239)*H239), ""), IF(Z239&lt;&gt;0, Z239+G239, ""))</f>
        <v/>
      </c>
      <c r="R239" s="56">
        <f>IF($R$2&lt;&gt;"CPM", IF(AA239&lt;&gt;0, IF($R$2&lt;&gt;"$$$ Short",(AA239+G239)*I239,(AA239+G239)*H239), ""), IF(AA239&lt;&gt;0, AA239+G239, ""))</f>
        <v/>
      </c>
      <c r="S239" s="7">
        <f>IF($R$2&lt;&gt;"CPM", IF(AB239&lt;&gt;0, IF($R$2&lt;&gt;"$$$ Short",(AB239+G239)*I239,(AB239+G239)*H239), ""), IF(AB239&lt;&gt;0, AB239+G239, ""))</f>
        <v/>
      </c>
      <c r="T239" s="64" t="str">
        <v/>
      </c>
      <c r="U239" s="7">
        <f>IF(R239&lt;&gt;"", R239+($U$2*R239), "")</f>
        <v/>
      </c>
      <c r="Z239" s="0">
        <v>0.0</v>
      </c>
      <c r="AA239" s="0">
        <v>0.0</v>
      </c>
      <c r="AB239" s="0">
        <v>0.0</v>
      </c>
    </row>
    <row r="240" spans="1:28" customFormat="false">
      <c r="A240" s="0" t="str">
        <v>CHICAGO</v>
      </c>
      <c r="B240" s="0" t="str">
        <v>IL</v>
      </c>
      <c r="C240" s="0" t="str">
        <v/>
      </c>
      <c r="D240" s="0" t="str">
        <v>LOVELAND</v>
      </c>
      <c r="E240" s="0" t="str">
        <v>CO</v>
      </c>
      <c r="F240" s="0" t="str">
        <v/>
      </c>
      <c r="G240" s="7">
        <f>IF(AND($G$3&lt;&gt;"STND",$G$3&lt;&gt;"Enter Fuel"), $G$3, 0.0)</f>
        <v/>
      </c>
      <c r="H240" s="0">
        <v>0.0</v>
      </c>
      <c r="I240" s="0">
        <v>0.0</v>
      </c>
      <c r="K240" s="7">
        <f>IF(Z240&lt;&gt;0, IF($L$2&lt;&gt;"CPM", IF($L$2&lt;&gt;"$$$ Short",Z240*I240,Z240*H240), Z240), "")</f>
        <v/>
      </c>
      <c r="L240" s="56">
        <f>IF(AA240&lt;&gt;0, IF($L$2&lt;&gt;"CPM", IF($L$2&lt;&gt;"$$$ Short",AA240*I240,AA240*H240), AA240), "")</f>
        <v/>
      </c>
      <c r="M240" s="7">
        <f>IF(AB240&lt;&gt;0, IF($L$2&lt;&gt;"CPM", IF($L$2&lt;&gt;"$$$ Short",AB240*I240,AB240*H240), AB240), "")</f>
        <v/>
      </c>
      <c r="N240" s="64" t="str">
        <v/>
      </c>
      <c r="O240" s="7">
        <f>IF(L240&lt;&gt;"", L240+($O$2*L240), "")</f>
        <v/>
      </c>
      <c r="Q240" s="7">
        <f>IF($R$2&lt;&gt;"CPM", IF(Z240&lt;&gt;0, IF($R$2&lt;&gt;"$$$ Short",(Z240+G240)*I240,(Z240+G240)*H240), ""), IF(Z240&lt;&gt;0, Z240+G240, ""))</f>
        <v/>
      </c>
      <c r="R240" s="56">
        <f>IF($R$2&lt;&gt;"CPM", IF(AA240&lt;&gt;0, IF($R$2&lt;&gt;"$$$ Short",(AA240+G240)*I240,(AA240+G240)*H240), ""), IF(AA240&lt;&gt;0, AA240+G240, ""))</f>
        <v/>
      </c>
      <c r="S240" s="7">
        <f>IF($R$2&lt;&gt;"CPM", IF(AB240&lt;&gt;0, IF($R$2&lt;&gt;"$$$ Short",(AB240+G240)*I240,(AB240+G240)*H240), ""), IF(AB240&lt;&gt;0, AB240+G240, ""))</f>
        <v/>
      </c>
      <c r="T240" s="64" t="str">
        <v/>
      </c>
      <c r="U240" s="7">
        <f>IF(R240&lt;&gt;"", R240+($U$2*R240), "")</f>
        <v/>
      </c>
      <c r="Z240" s="0">
        <v>0.0</v>
      </c>
      <c r="AA240" s="0">
        <v>0.0</v>
      </c>
      <c r="AB240" s="0">
        <v>0.0</v>
      </c>
    </row>
    <row r="241" spans="1:28" customFormat="false">
      <c r="A241" s="0" t="str">
        <v>CHICAGO</v>
      </c>
      <c r="B241" s="0" t="str">
        <v>IL</v>
      </c>
      <c r="C241" s="0" t="str">
        <v/>
      </c>
      <c r="D241" s="0" t="str">
        <v>RIFLE</v>
      </c>
      <c r="E241" s="0" t="str">
        <v>CO</v>
      </c>
      <c r="F241" s="0" t="str">
        <v/>
      </c>
      <c r="G241" s="7">
        <f>IF(AND($G$3&lt;&gt;"STND",$G$3&lt;&gt;"Enter Fuel"), $G$3, 0.0)</f>
        <v/>
      </c>
      <c r="H241" s="0">
        <v>0.0</v>
      </c>
      <c r="I241" s="0">
        <v>0.0</v>
      </c>
      <c r="K241" s="7">
        <f>IF(Z241&lt;&gt;0, IF($L$2&lt;&gt;"CPM", IF($L$2&lt;&gt;"$$$ Short",Z241*I241,Z241*H241), Z241), "")</f>
        <v/>
      </c>
      <c r="L241" s="56">
        <f>IF(AA241&lt;&gt;0, IF($L$2&lt;&gt;"CPM", IF($L$2&lt;&gt;"$$$ Short",AA241*I241,AA241*H241), AA241), "")</f>
        <v/>
      </c>
      <c r="M241" s="7">
        <f>IF(AB241&lt;&gt;0, IF($L$2&lt;&gt;"CPM", IF($L$2&lt;&gt;"$$$ Short",AB241*I241,AB241*H241), AB241), "")</f>
        <v/>
      </c>
      <c r="N241" s="64" t="str">
        <v/>
      </c>
      <c r="O241" s="7">
        <f>IF(L241&lt;&gt;"", L241+($O$2*L241), "")</f>
        <v/>
      </c>
      <c r="Q241" s="7">
        <f>IF($R$2&lt;&gt;"CPM", IF(Z241&lt;&gt;0, IF($R$2&lt;&gt;"$$$ Short",(Z241+G241)*I241,(Z241+G241)*H241), ""), IF(Z241&lt;&gt;0, Z241+G241, ""))</f>
        <v/>
      </c>
      <c r="R241" s="56">
        <f>IF($R$2&lt;&gt;"CPM", IF(AA241&lt;&gt;0, IF($R$2&lt;&gt;"$$$ Short",(AA241+G241)*I241,(AA241+G241)*H241), ""), IF(AA241&lt;&gt;0, AA241+G241, ""))</f>
        <v/>
      </c>
      <c r="S241" s="7">
        <f>IF($R$2&lt;&gt;"CPM", IF(AB241&lt;&gt;0, IF($R$2&lt;&gt;"$$$ Short",(AB241+G241)*I241,(AB241+G241)*H241), ""), IF(AB241&lt;&gt;0, AB241+G241, ""))</f>
        <v/>
      </c>
      <c r="T241" s="64" t="str">
        <v/>
      </c>
      <c r="U241" s="7">
        <f>IF(R241&lt;&gt;"", R241+($U$2*R241), "")</f>
        <v/>
      </c>
      <c r="Z241" s="0">
        <v>0.0</v>
      </c>
      <c r="AA241" s="0">
        <v>0.0</v>
      </c>
      <c r="AB241" s="0">
        <v>0.0</v>
      </c>
    </row>
    <row r="242" spans="1:28" customFormat="false">
      <c r="A242" s="0" t="str">
        <v>CHICAGO</v>
      </c>
      <c r="B242" s="0" t="str">
        <v>IL</v>
      </c>
      <c r="C242" s="0" t="str">
        <v/>
      </c>
      <c r="D242" s="0" t="str">
        <v>SNOWMASS VILLAGE</v>
      </c>
      <c r="E242" s="0" t="str">
        <v>CO</v>
      </c>
      <c r="F242" s="0" t="str">
        <v/>
      </c>
      <c r="G242" s="7">
        <f>IF(AND($G$3&lt;&gt;"STND",$G$3&lt;&gt;"Enter Fuel"), $G$3, 0.0)</f>
        <v/>
      </c>
      <c r="H242" s="0">
        <v>0.0</v>
      </c>
      <c r="I242" s="0">
        <v>0.0</v>
      </c>
      <c r="K242" s="7">
        <f>IF(Z242&lt;&gt;0, IF($L$2&lt;&gt;"CPM", IF($L$2&lt;&gt;"$$$ Short",Z242*I242,Z242*H242), Z242), "")</f>
        <v/>
      </c>
      <c r="L242" s="56">
        <f>IF(AA242&lt;&gt;0, IF($L$2&lt;&gt;"CPM", IF($L$2&lt;&gt;"$$$ Short",AA242*I242,AA242*H242), AA242), "")</f>
        <v/>
      </c>
      <c r="M242" s="7">
        <f>IF(AB242&lt;&gt;0, IF($L$2&lt;&gt;"CPM", IF($L$2&lt;&gt;"$$$ Short",AB242*I242,AB242*H242), AB242), "")</f>
        <v/>
      </c>
      <c r="N242" s="64" t="str">
        <v/>
      </c>
      <c r="O242" s="7">
        <f>IF(L242&lt;&gt;"", L242+($O$2*L242), "")</f>
        <v/>
      </c>
      <c r="Q242" s="7">
        <f>IF($R$2&lt;&gt;"CPM", IF(Z242&lt;&gt;0, IF($R$2&lt;&gt;"$$$ Short",(Z242+G242)*I242,(Z242+G242)*H242), ""), IF(Z242&lt;&gt;0, Z242+G242, ""))</f>
        <v/>
      </c>
      <c r="R242" s="56">
        <f>IF($R$2&lt;&gt;"CPM", IF(AA242&lt;&gt;0, IF($R$2&lt;&gt;"$$$ Short",(AA242+G242)*I242,(AA242+G242)*H242), ""), IF(AA242&lt;&gt;0, AA242+G242, ""))</f>
        <v/>
      </c>
      <c r="S242" s="7">
        <f>IF($R$2&lt;&gt;"CPM", IF(AB242&lt;&gt;0, IF($R$2&lt;&gt;"$$$ Short",(AB242+G242)*I242,(AB242+G242)*H242), ""), IF(AB242&lt;&gt;0, AB242+G242, ""))</f>
        <v/>
      </c>
      <c r="T242" s="64" t="str">
        <v/>
      </c>
      <c r="U242" s="7">
        <f>IF(R242&lt;&gt;"", R242+($U$2*R242), "")</f>
        <v/>
      </c>
      <c r="Z242" s="0">
        <v>0.0</v>
      </c>
      <c r="AA242" s="0">
        <v>0.0</v>
      </c>
      <c r="AB242" s="0">
        <v>0.0</v>
      </c>
    </row>
    <row r="243" spans="1:28" customFormat="false">
      <c r="A243" s="0" t="str">
        <v>CHICAGO</v>
      </c>
      <c r="B243" s="0" t="str">
        <v>IL</v>
      </c>
      <c r="C243" s="0" t="str">
        <v/>
      </c>
      <c r="D243" s="0" t="str">
        <v>WHEAT RIDGE</v>
      </c>
      <c r="E243" s="0" t="str">
        <v>CO</v>
      </c>
      <c r="F243" s="0" t="str">
        <v/>
      </c>
      <c r="G243" s="7">
        <f>IF(AND($G$3&lt;&gt;"STND",$G$3&lt;&gt;"Enter Fuel"), $G$3, 0.0)</f>
        <v/>
      </c>
      <c r="H243" s="0">
        <v>0.0</v>
      </c>
      <c r="I243" s="0">
        <v>0.0</v>
      </c>
      <c r="K243" s="7">
        <f>IF(Z243&lt;&gt;0, IF($L$2&lt;&gt;"CPM", IF($L$2&lt;&gt;"$$$ Short",Z243*I243,Z243*H243), Z243), "")</f>
        <v/>
      </c>
      <c r="L243" s="56">
        <f>IF(AA243&lt;&gt;0, IF($L$2&lt;&gt;"CPM", IF($L$2&lt;&gt;"$$$ Short",AA243*I243,AA243*H243), AA243), "")</f>
        <v/>
      </c>
      <c r="M243" s="7">
        <f>IF(AB243&lt;&gt;0, IF($L$2&lt;&gt;"CPM", IF($L$2&lt;&gt;"$$$ Short",AB243*I243,AB243*H243), AB243), "")</f>
        <v/>
      </c>
      <c r="N243" s="64" t="str">
        <v/>
      </c>
      <c r="O243" s="7">
        <f>IF(L243&lt;&gt;"", L243+($O$2*L243), "")</f>
        <v/>
      </c>
      <c r="Q243" s="7">
        <f>IF($R$2&lt;&gt;"CPM", IF(Z243&lt;&gt;0, IF($R$2&lt;&gt;"$$$ Short",(Z243+G243)*I243,(Z243+G243)*H243), ""), IF(Z243&lt;&gt;0, Z243+G243, ""))</f>
        <v/>
      </c>
      <c r="R243" s="56">
        <f>IF($R$2&lt;&gt;"CPM", IF(AA243&lt;&gt;0, IF($R$2&lt;&gt;"$$$ Short",(AA243+G243)*I243,(AA243+G243)*H243), ""), IF(AA243&lt;&gt;0, AA243+G243, ""))</f>
        <v/>
      </c>
      <c r="S243" s="7">
        <f>IF($R$2&lt;&gt;"CPM", IF(AB243&lt;&gt;0, IF($R$2&lt;&gt;"$$$ Short",(AB243+G243)*I243,(AB243+G243)*H243), ""), IF(AB243&lt;&gt;0, AB243+G243, ""))</f>
        <v/>
      </c>
      <c r="T243" s="64" t="str">
        <v/>
      </c>
      <c r="U243" s="7">
        <f>IF(R243&lt;&gt;"", R243+($U$2*R243), "")</f>
        <v/>
      </c>
      <c r="Z243" s="0">
        <v>0.0</v>
      </c>
      <c r="AA243" s="0">
        <v>0.0</v>
      </c>
      <c r="AB243" s="0">
        <v>0.0</v>
      </c>
    </row>
    <row r="244" spans="1:28" customFormat="false">
      <c r="A244" s="0" t="str">
        <v>CHICAGO</v>
      </c>
      <c r="B244" s="0" t="str">
        <v>IL</v>
      </c>
      <c r="C244" s="0" t="str">
        <v/>
      </c>
      <c r="D244" s="0" t="str">
        <v>WASHINGTON</v>
      </c>
      <c r="E244" s="0" t="str">
        <v>DC</v>
      </c>
      <c r="F244" s="0" t="str">
        <v/>
      </c>
      <c r="G244" s="7">
        <f>IF(AND($G$3&lt;&gt;"STND",$G$3&lt;&gt;"Enter Fuel"), $G$3, 0.0)</f>
        <v/>
      </c>
      <c r="H244" s="0">
        <v>0.0</v>
      </c>
      <c r="I244" s="0">
        <v>0.0</v>
      </c>
      <c r="K244" s="7">
        <f>IF(Z244&lt;&gt;0, IF($L$2&lt;&gt;"CPM", IF($L$2&lt;&gt;"$$$ Short",Z244*I244,Z244*H244), Z244), "")</f>
        <v/>
      </c>
      <c r="L244" s="56">
        <f>IF(AA244&lt;&gt;0, IF($L$2&lt;&gt;"CPM", IF($L$2&lt;&gt;"$$$ Short",AA244*I244,AA244*H244), AA244), "")</f>
        <v/>
      </c>
      <c r="M244" s="7">
        <f>IF(AB244&lt;&gt;0, IF($L$2&lt;&gt;"CPM", IF($L$2&lt;&gt;"$$$ Short",AB244*I244,AB244*H244), AB244), "")</f>
        <v/>
      </c>
      <c r="N244" s="64" t="str">
        <v/>
      </c>
      <c r="O244" s="7">
        <f>IF(L244&lt;&gt;"", L244+($O$2*L244), "")</f>
        <v/>
      </c>
      <c r="Q244" s="7">
        <f>IF($R$2&lt;&gt;"CPM", IF(Z244&lt;&gt;0, IF($R$2&lt;&gt;"$$$ Short",(Z244+G244)*I244,(Z244+G244)*H244), ""), IF(Z244&lt;&gt;0, Z244+G244, ""))</f>
        <v/>
      </c>
      <c r="R244" s="56">
        <f>IF($R$2&lt;&gt;"CPM", IF(AA244&lt;&gt;0, IF($R$2&lt;&gt;"$$$ Short",(AA244+G244)*I244,(AA244+G244)*H244), ""), IF(AA244&lt;&gt;0, AA244+G244, ""))</f>
        <v/>
      </c>
      <c r="S244" s="7">
        <f>IF($R$2&lt;&gt;"CPM", IF(AB244&lt;&gt;0, IF($R$2&lt;&gt;"$$$ Short",(AB244+G244)*I244,(AB244+G244)*H244), ""), IF(AB244&lt;&gt;0, AB244+G244, ""))</f>
        <v/>
      </c>
      <c r="T244" s="64" t="str">
        <v/>
      </c>
      <c r="U244" s="7">
        <f>IF(R244&lt;&gt;"", R244+($U$2*R244), "")</f>
        <v/>
      </c>
      <c r="Z244" s="0">
        <v>0.0</v>
      </c>
      <c r="AA244" s="0">
        <v>0.0</v>
      </c>
      <c r="AB244" s="0">
        <v>0.0</v>
      </c>
    </row>
    <row r="245" spans="1:28" customFormat="false">
      <c r="A245" s="0" t="str">
        <v>CHICAGO</v>
      </c>
      <c r="B245" s="0" t="str">
        <v>IL</v>
      </c>
      <c r="C245" s="0" t="str">
        <v/>
      </c>
      <c r="D245" s="0" t="str">
        <v>NEW CASTLE</v>
      </c>
      <c r="E245" s="0" t="str">
        <v>DE</v>
      </c>
      <c r="F245" s="0" t="str">
        <v/>
      </c>
      <c r="G245" s="7">
        <f>IF(AND($G$3&lt;&gt;"STND",$G$3&lt;&gt;"Enter Fuel"), $G$3, 0.0)</f>
        <v/>
      </c>
      <c r="H245" s="0">
        <v>0.0</v>
      </c>
      <c r="I245" s="0">
        <v>0.0</v>
      </c>
      <c r="K245" s="7">
        <f>IF(Z245&lt;&gt;0, IF($L$2&lt;&gt;"CPM", IF($L$2&lt;&gt;"$$$ Short",Z245*I245,Z245*H245), Z245), "")</f>
        <v/>
      </c>
      <c r="L245" s="56">
        <f>IF(AA245&lt;&gt;0, IF($L$2&lt;&gt;"CPM", IF($L$2&lt;&gt;"$$$ Short",AA245*I245,AA245*H245), AA245), "")</f>
        <v/>
      </c>
      <c r="M245" s="7">
        <f>IF(AB245&lt;&gt;0, IF($L$2&lt;&gt;"CPM", IF($L$2&lt;&gt;"$$$ Short",AB245*I245,AB245*H245), AB245), "")</f>
        <v/>
      </c>
      <c r="N245" s="64" t="str">
        <v/>
      </c>
      <c r="O245" s="7">
        <f>IF(L245&lt;&gt;"", L245+($O$2*L245), "")</f>
        <v/>
      </c>
      <c r="Q245" s="7">
        <f>IF($R$2&lt;&gt;"CPM", IF(Z245&lt;&gt;0, IF($R$2&lt;&gt;"$$$ Short",(Z245+G245)*I245,(Z245+G245)*H245), ""), IF(Z245&lt;&gt;0, Z245+G245, ""))</f>
        <v/>
      </c>
      <c r="R245" s="56">
        <f>IF($R$2&lt;&gt;"CPM", IF(AA245&lt;&gt;0, IF($R$2&lt;&gt;"$$$ Short",(AA245+G245)*I245,(AA245+G245)*H245), ""), IF(AA245&lt;&gt;0, AA245+G245, ""))</f>
        <v/>
      </c>
      <c r="S245" s="7">
        <f>IF($R$2&lt;&gt;"CPM", IF(AB245&lt;&gt;0, IF($R$2&lt;&gt;"$$$ Short",(AB245+G245)*I245,(AB245+G245)*H245), ""), IF(AB245&lt;&gt;0, AB245+G245, ""))</f>
        <v/>
      </c>
      <c r="T245" s="64" t="str">
        <v/>
      </c>
      <c r="U245" s="7">
        <f>IF(R245&lt;&gt;"", R245+($U$2*R245), "")</f>
        <v/>
      </c>
      <c r="Z245" s="0">
        <v>0.0</v>
      </c>
      <c r="AA245" s="0">
        <v>0.0</v>
      </c>
      <c r="AB245" s="0">
        <v>0.0</v>
      </c>
    </row>
    <row r="246" spans="1:28" customFormat="false">
      <c r="A246" s="0" t="str">
        <v>CHICAGO</v>
      </c>
      <c r="B246" s="0" t="str">
        <v>IL</v>
      </c>
      <c r="C246" s="0" t="str">
        <v/>
      </c>
      <c r="D246" s="0" t="str">
        <v>NEWARK</v>
      </c>
      <c r="E246" s="0" t="str">
        <v>DE</v>
      </c>
      <c r="F246" s="0" t="str">
        <v/>
      </c>
      <c r="G246" s="7">
        <f>IF(AND($G$3&lt;&gt;"STND",$G$3&lt;&gt;"Enter Fuel"), $G$3, 0.0)</f>
        <v/>
      </c>
      <c r="H246" s="0">
        <v>0.0</v>
      </c>
      <c r="I246" s="0">
        <v>0.0</v>
      </c>
      <c r="K246" s="7">
        <f>IF(Z246&lt;&gt;0, IF($L$2&lt;&gt;"CPM", IF($L$2&lt;&gt;"$$$ Short",Z246*I246,Z246*H246), Z246), "")</f>
        <v/>
      </c>
      <c r="L246" s="56">
        <f>IF(AA246&lt;&gt;0, IF($L$2&lt;&gt;"CPM", IF($L$2&lt;&gt;"$$$ Short",AA246*I246,AA246*H246), AA246), "")</f>
        <v/>
      </c>
      <c r="M246" s="7">
        <f>IF(AB246&lt;&gt;0, IF($L$2&lt;&gt;"CPM", IF($L$2&lt;&gt;"$$$ Short",AB246*I246,AB246*H246), AB246), "")</f>
        <v/>
      </c>
      <c r="N246" s="64" t="str">
        <v/>
      </c>
      <c r="O246" s="7">
        <f>IF(L246&lt;&gt;"", L246+($O$2*L246), "")</f>
        <v/>
      </c>
      <c r="Q246" s="7">
        <f>IF($R$2&lt;&gt;"CPM", IF(Z246&lt;&gt;0, IF($R$2&lt;&gt;"$$$ Short",(Z246+G246)*I246,(Z246+G246)*H246), ""), IF(Z246&lt;&gt;0, Z246+G246, ""))</f>
        <v/>
      </c>
      <c r="R246" s="56">
        <f>IF($R$2&lt;&gt;"CPM", IF(AA246&lt;&gt;0, IF($R$2&lt;&gt;"$$$ Short",(AA246+G246)*I246,(AA246+G246)*H246), ""), IF(AA246&lt;&gt;0, AA246+G246, ""))</f>
        <v/>
      </c>
      <c r="S246" s="7">
        <f>IF($R$2&lt;&gt;"CPM", IF(AB246&lt;&gt;0, IF($R$2&lt;&gt;"$$$ Short",(AB246+G246)*I246,(AB246+G246)*H246), ""), IF(AB246&lt;&gt;0, AB246+G246, ""))</f>
        <v/>
      </c>
      <c r="T246" s="64" t="str">
        <v/>
      </c>
      <c r="U246" s="7">
        <f>IF(R246&lt;&gt;"", R246+($U$2*R246), "")</f>
        <v/>
      </c>
      <c r="Z246" s="0">
        <v>0.0</v>
      </c>
      <c r="AA246" s="0">
        <v>0.0</v>
      </c>
      <c r="AB246" s="0">
        <v>0.0</v>
      </c>
    </row>
    <row r="247" spans="1:28" customFormat="false">
      <c r="A247" s="0" t="str">
        <v>CHICAGO</v>
      </c>
      <c r="B247" s="0" t="str">
        <v>IL</v>
      </c>
      <c r="C247" s="0" t="str">
        <v/>
      </c>
      <c r="D247" s="0" t="str">
        <v>WILMINGTON</v>
      </c>
      <c r="E247" s="0" t="str">
        <v>DE</v>
      </c>
      <c r="F247" s="0" t="str">
        <v/>
      </c>
      <c r="G247" s="7">
        <f>IF(AND($G$3&lt;&gt;"STND",$G$3&lt;&gt;"Enter Fuel"), $G$3, 0.0)</f>
        <v/>
      </c>
      <c r="H247" s="0">
        <v>0.0</v>
      </c>
      <c r="I247" s="0">
        <v>0.0</v>
      </c>
      <c r="K247" s="7">
        <f>IF(Z247&lt;&gt;0, IF($L$2&lt;&gt;"CPM", IF($L$2&lt;&gt;"$$$ Short",Z247*I247,Z247*H247), Z247), "")</f>
        <v/>
      </c>
      <c r="L247" s="56">
        <f>IF(AA247&lt;&gt;0, IF($L$2&lt;&gt;"CPM", IF($L$2&lt;&gt;"$$$ Short",AA247*I247,AA247*H247), AA247), "")</f>
        <v/>
      </c>
      <c r="M247" s="7">
        <f>IF(AB247&lt;&gt;0, IF($L$2&lt;&gt;"CPM", IF($L$2&lt;&gt;"$$$ Short",AB247*I247,AB247*H247), AB247), "")</f>
        <v/>
      </c>
      <c r="N247" s="64" t="str">
        <v/>
      </c>
      <c r="O247" s="7">
        <f>IF(L247&lt;&gt;"", L247+($O$2*L247), "")</f>
        <v/>
      </c>
      <c r="Q247" s="7">
        <f>IF($R$2&lt;&gt;"CPM", IF(Z247&lt;&gt;0, IF($R$2&lt;&gt;"$$$ Short",(Z247+G247)*I247,(Z247+G247)*H247), ""), IF(Z247&lt;&gt;0, Z247+G247, ""))</f>
        <v/>
      </c>
      <c r="R247" s="56">
        <f>IF($R$2&lt;&gt;"CPM", IF(AA247&lt;&gt;0, IF($R$2&lt;&gt;"$$$ Short",(AA247+G247)*I247,(AA247+G247)*H247), ""), IF(AA247&lt;&gt;0, AA247+G247, ""))</f>
        <v/>
      </c>
      <c r="S247" s="7">
        <f>IF($R$2&lt;&gt;"CPM", IF(AB247&lt;&gt;0, IF($R$2&lt;&gt;"$$$ Short",(AB247+G247)*I247,(AB247+G247)*H247), ""), IF(AB247&lt;&gt;0, AB247+G247, ""))</f>
        <v/>
      </c>
      <c r="T247" s="64" t="str">
        <v/>
      </c>
      <c r="U247" s="7">
        <f>IF(R247&lt;&gt;"", R247+($U$2*R247), "")</f>
        <v/>
      </c>
      <c r="Z247" s="0">
        <v>0.0</v>
      </c>
      <c r="AA247" s="0">
        <v>0.0</v>
      </c>
      <c r="AB247" s="0">
        <v>0.0</v>
      </c>
    </row>
    <row r="248" spans="1:28" customFormat="false">
      <c r="A248" s="0" t="str">
        <v>CHICAGO</v>
      </c>
      <c r="B248" s="0" t="str">
        <v>IL</v>
      </c>
      <c r="C248" s="0" t="str">
        <v/>
      </c>
      <c r="D248" s="0" t="str">
        <v>ALPHARETTA</v>
      </c>
      <c r="E248" s="0" t="str">
        <v>GA</v>
      </c>
      <c r="F248" s="0" t="str">
        <v/>
      </c>
      <c r="G248" s="7">
        <f>IF(AND($G$3&lt;&gt;"STND",$G$3&lt;&gt;"Enter Fuel"), $G$3, 0.0)</f>
        <v/>
      </c>
      <c r="H248" s="0">
        <v>0.0</v>
      </c>
      <c r="I248" s="0">
        <v>0.0</v>
      </c>
      <c r="K248" s="7">
        <f>IF(Z248&lt;&gt;0, IF($L$2&lt;&gt;"CPM", IF($L$2&lt;&gt;"$$$ Short",Z248*I248,Z248*H248), Z248), "")</f>
        <v/>
      </c>
      <c r="L248" s="56">
        <f>IF(AA248&lt;&gt;0, IF($L$2&lt;&gt;"CPM", IF($L$2&lt;&gt;"$$$ Short",AA248*I248,AA248*H248), AA248), "")</f>
        <v/>
      </c>
      <c r="M248" s="7">
        <f>IF(AB248&lt;&gt;0, IF($L$2&lt;&gt;"CPM", IF($L$2&lt;&gt;"$$$ Short",AB248*I248,AB248*H248), AB248), "")</f>
        <v/>
      </c>
      <c r="N248" s="64" t="str">
        <v/>
      </c>
      <c r="O248" s="7">
        <f>IF(L248&lt;&gt;"", L248+($O$2*L248), "")</f>
        <v/>
      </c>
      <c r="Q248" s="7">
        <f>IF($R$2&lt;&gt;"CPM", IF(Z248&lt;&gt;0, IF($R$2&lt;&gt;"$$$ Short",(Z248+G248)*I248,(Z248+G248)*H248), ""), IF(Z248&lt;&gt;0, Z248+G248, ""))</f>
        <v/>
      </c>
      <c r="R248" s="56">
        <f>IF($R$2&lt;&gt;"CPM", IF(AA248&lt;&gt;0, IF($R$2&lt;&gt;"$$$ Short",(AA248+G248)*I248,(AA248+G248)*H248), ""), IF(AA248&lt;&gt;0, AA248+G248, ""))</f>
        <v/>
      </c>
      <c r="S248" s="7">
        <f>IF($R$2&lt;&gt;"CPM", IF(AB248&lt;&gt;0, IF($R$2&lt;&gt;"$$$ Short",(AB248+G248)*I248,(AB248+G248)*H248), ""), IF(AB248&lt;&gt;0, AB248+G248, ""))</f>
        <v/>
      </c>
      <c r="T248" s="64" t="str">
        <v/>
      </c>
      <c r="U248" s="7">
        <f>IF(R248&lt;&gt;"", R248+($U$2*R248), "")</f>
        <v/>
      </c>
      <c r="Z248" s="0">
        <v>0.0</v>
      </c>
      <c r="AA248" s="0">
        <v>0.0</v>
      </c>
      <c r="AB248" s="0">
        <v>0.0</v>
      </c>
    </row>
    <row r="249" spans="1:28" customFormat="false">
      <c r="A249" s="0" t="str">
        <v>CHICAGO</v>
      </c>
      <c r="B249" s="0" t="str">
        <v>IL</v>
      </c>
      <c r="C249" s="0" t="str">
        <v/>
      </c>
      <c r="D249" s="0" t="str">
        <v>ATLANTA</v>
      </c>
      <c r="E249" s="0" t="str">
        <v>GA</v>
      </c>
      <c r="F249" s="0" t="str">
        <v/>
      </c>
      <c r="G249" s="7">
        <f>IF(AND($G$3&lt;&gt;"STND",$G$3&lt;&gt;"Enter Fuel"), $G$3, 0.0)</f>
        <v/>
      </c>
      <c r="H249" s="0">
        <v>0.0</v>
      </c>
      <c r="I249" s="0">
        <v>0.0</v>
      </c>
      <c r="K249" s="7">
        <f>IF(Z249&lt;&gt;0, IF($L$2&lt;&gt;"CPM", IF($L$2&lt;&gt;"$$$ Short",Z249*I249,Z249*H249), Z249), "")</f>
        <v/>
      </c>
      <c r="L249" s="56">
        <f>IF(AA249&lt;&gt;0, IF($L$2&lt;&gt;"CPM", IF($L$2&lt;&gt;"$$$ Short",AA249*I249,AA249*H249), AA249), "")</f>
        <v/>
      </c>
      <c r="M249" s="7">
        <f>IF(AB249&lt;&gt;0, IF($L$2&lt;&gt;"CPM", IF($L$2&lt;&gt;"$$$ Short",AB249*I249,AB249*H249), AB249), "")</f>
        <v/>
      </c>
      <c r="N249" s="64" t="str">
        <v/>
      </c>
      <c r="O249" s="7">
        <f>IF(L249&lt;&gt;"", L249+($O$2*L249), "")</f>
        <v/>
      </c>
      <c r="Q249" s="7">
        <f>IF($R$2&lt;&gt;"CPM", IF(Z249&lt;&gt;0, IF($R$2&lt;&gt;"$$$ Short",(Z249+G249)*I249,(Z249+G249)*H249), ""), IF(Z249&lt;&gt;0, Z249+G249, ""))</f>
        <v/>
      </c>
      <c r="R249" s="56">
        <f>IF($R$2&lt;&gt;"CPM", IF(AA249&lt;&gt;0, IF($R$2&lt;&gt;"$$$ Short",(AA249+G249)*I249,(AA249+G249)*H249), ""), IF(AA249&lt;&gt;0, AA249+G249, ""))</f>
        <v/>
      </c>
      <c r="S249" s="7">
        <f>IF($R$2&lt;&gt;"CPM", IF(AB249&lt;&gt;0, IF($R$2&lt;&gt;"$$$ Short",(AB249+G249)*I249,(AB249+G249)*H249), ""), IF(AB249&lt;&gt;0, AB249+G249, ""))</f>
        <v/>
      </c>
      <c r="T249" s="64" t="str">
        <v/>
      </c>
      <c r="U249" s="7">
        <f>IF(R249&lt;&gt;"", R249+($U$2*R249), "")</f>
        <v/>
      </c>
      <c r="Z249" s="0">
        <v>0.0</v>
      </c>
      <c r="AA249" s="0">
        <v>0.0</v>
      </c>
      <c r="AB249" s="0">
        <v>0.0</v>
      </c>
    </row>
    <row r="250" spans="1:28" customFormat="false">
      <c r="A250" s="0" t="str">
        <v>CHICAGO</v>
      </c>
      <c r="B250" s="0" t="str">
        <v>IL</v>
      </c>
      <c r="C250" s="0" t="str">
        <v/>
      </c>
      <c r="D250" s="0" t="str">
        <v>AUSTELL</v>
      </c>
      <c r="E250" s="0" t="str">
        <v>GA</v>
      </c>
      <c r="F250" s="0" t="str">
        <v/>
      </c>
      <c r="G250" s="7">
        <f>IF(AND($G$3&lt;&gt;"STND",$G$3&lt;&gt;"Enter Fuel"), $G$3, 0.0)</f>
        <v/>
      </c>
      <c r="H250" s="0">
        <v>0.0</v>
      </c>
      <c r="I250" s="0">
        <v>0.0</v>
      </c>
      <c r="K250" s="7">
        <f>IF(Z250&lt;&gt;0, IF($L$2&lt;&gt;"CPM", IF($L$2&lt;&gt;"$$$ Short",Z250*I250,Z250*H250), Z250), "")</f>
        <v/>
      </c>
      <c r="L250" s="56">
        <f>IF(AA250&lt;&gt;0, IF($L$2&lt;&gt;"CPM", IF($L$2&lt;&gt;"$$$ Short",AA250*I250,AA250*H250), AA250), "")</f>
        <v/>
      </c>
      <c r="M250" s="7">
        <f>IF(AB250&lt;&gt;0, IF($L$2&lt;&gt;"CPM", IF($L$2&lt;&gt;"$$$ Short",AB250*I250,AB250*H250), AB250), "")</f>
        <v/>
      </c>
      <c r="N250" s="64" t="str">
        <v/>
      </c>
      <c r="O250" s="7">
        <f>IF(L250&lt;&gt;"", L250+($O$2*L250), "")</f>
        <v/>
      </c>
      <c r="Q250" s="7">
        <f>IF($R$2&lt;&gt;"CPM", IF(Z250&lt;&gt;0, IF($R$2&lt;&gt;"$$$ Short",(Z250+G250)*I250,(Z250+G250)*H250), ""), IF(Z250&lt;&gt;0, Z250+G250, ""))</f>
        <v/>
      </c>
      <c r="R250" s="56">
        <f>IF($R$2&lt;&gt;"CPM", IF(AA250&lt;&gt;0, IF($R$2&lt;&gt;"$$$ Short",(AA250+G250)*I250,(AA250+G250)*H250), ""), IF(AA250&lt;&gt;0, AA250+G250, ""))</f>
        <v/>
      </c>
      <c r="S250" s="7">
        <f>IF($R$2&lt;&gt;"CPM", IF(AB250&lt;&gt;0, IF($R$2&lt;&gt;"$$$ Short",(AB250+G250)*I250,(AB250+G250)*H250), ""), IF(AB250&lt;&gt;0, AB250+G250, ""))</f>
        <v/>
      </c>
      <c r="T250" s="64" t="str">
        <v/>
      </c>
      <c r="U250" s="7">
        <f>IF(R250&lt;&gt;"", R250+($U$2*R250), "")</f>
        <v/>
      </c>
      <c r="Z250" s="0">
        <v>0.0</v>
      </c>
      <c r="AA250" s="0">
        <v>0.0</v>
      </c>
      <c r="AB250" s="0">
        <v>0.0</v>
      </c>
    </row>
    <row r="251" spans="1:28" customFormat="false">
      <c r="A251" s="0" t="str">
        <v>CHICAGO</v>
      </c>
      <c r="B251" s="0" t="str">
        <v>IL</v>
      </c>
      <c r="C251" s="0" t="str">
        <v/>
      </c>
      <c r="D251" s="0" t="str">
        <v>CONYERS</v>
      </c>
      <c r="E251" s="0" t="str">
        <v>GA</v>
      </c>
      <c r="F251" s="0" t="str">
        <v/>
      </c>
      <c r="G251" s="7">
        <f>IF(AND($G$3&lt;&gt;"STND",$G$3&lt;&gt;"Enter Fuel"), $G$3, 0.0)</f>
        <v/>
      </c>
      <c r="H251" s="0">
        <v>0.0</v>
      </c>
      <c r="I251" s="0">
        <v>0.0</v>
      </c>
      <c r="K251" s="7">
        <f>IF(Z251&lt;&gt;0, IF($L$2&lt;&gt;"CPM", IF($L$2&lt;&gt;"$$$ Short",Z251*I251,Z251*H251), Z251), "")</f>
        <v/>
      </c>
      <c r="L251" s="56">
        <f>IF(AA251&lt;&gt;0, IF($L$2&lt;&gt;"CPM", IF($L$2&lt;&gt;"$$$ Short",AA251*I251,AA251*H251), AA251), "")</f>
        <v/>
      </c>
      <c r="M251" s="7">
        <f>IF(AB251&lt;&gt;0, IF($L$2&lt;&gt;"CPM", IF($L$2&lt;&gt;"$$$ Short",AB251*I251,AB251*H251), AB251), "")</f>
        <v/>
      </c>
      <c r="N251" s="64" t="str">
        <v/>
      </c>
      <c r="O251" s="7">
        <f>IF(L251&lt;&gt;"", L251+($O$2*L251), "")</f>
        <v/>
      </c>
      <c r="Q251" s="7">
        <f>IF($R$2&lt;&gt;"CPM", IF(Z251&lt;&gt;0, IF($R$2&lt;&gt;"$$$ Short",(Z251+G251)*I251,(Z251+G251)*H251), ""), IF(Z251&lt;&gt;0, Z251+G251, ""))</f>
        <v/>
      </c>
      <c r="R251" s="56">
        <f>IF($R$2&lt;&gt;"CPM", IF(AA251&lt;&gt;0, IF($R$2&lt;&gt;"$$$ Short",(AA251+G251)*I251,(AA251+G251)*H251), ""), IF(AA251&lt;&gt;0, AA251+G251, ""))</f>
        <v/>
      </c>
      <c r="S251" s="7">
        <f>IF($R$2&lt;&gt;"CPM", IF(AB251&lt;&gt;0, IF($R$2&lt;&gt;"$$$ Short",(AB251+G251)*I251,(AB251+G251)*H251), ""), IF(AB251&lt;&gt;0, AB251+G251, ""))</f>
        <v/>
      </c>
      <c r="T251" s="64" t="str">
        <v/>
      </c>
      <c r="U251" s="7">
        <f>IF(R251&lt;&gt;"", R251+($U$2*R251), "")</f>
        <v/>
      </c>
      <c r="Z251" s="0">
        <v>0.0</v>
      </c>
      <c r="AA251" s="0">
        <v>0.0</v>
      </c>
      <c r="AB251" s="0">
        <v>0.0</v>
      </c>
    </row>
    <row r="252" spans="1:28" customFormat="false">
      <c r="A252" s="0" t="str">
        <v>CHICAGO</v>
      </c>
      <c r="B252" s="0" t="str">
        <v>IL</v>
      </c>
      <c r="C252" s="0" t="str">
        <v/>
      </c>
      <c r="D252" s="0" t="str">
        <v>DULUTH</v>
      </c>
      <c r="E252" s="0" t="str">
        <v>GA</v>
      </c>
      <c r="F252" s="0" t="str">
        <v/>
      </c>
      <c r="G252" s="7">
        <f>IF(AND($G$3&lt;&gt;"STND",$G$3&lt;&gt;"Enter Fuel"), $G$3, 0.0)</f>
        <v/>
      </c>
      <c r="H252" s="0">
        <v>0.0</v>
      </c>
      <c r="I252" s="0">
        <v>0.0</v>
      </c>
      <c r="K252" s="7">
        <f>IF(Z252&lt;&gt;0, IF($L$2&lt;&gt;"CPM", IF($L$2&lt;&gt;"$$$ Short",Z252*I252,Z252*H252), Z252), "")</f>
        <v/>
      </c>
      <c r="L252" s="56">
        <f>IF(AA252&lt;&gt;0, IF($L$2&lt;&gt;"CPM", IF($L$2&lt;&gt;"$$$ Short",AA252*I252,AA252*H252), AA252), "")</f>
        <v/>
      </c>
      <c r="M252" s="7">
        <f>IF(AB252&lt;&gt;0, IF($L$2&lt;&gt;"CPM", IF($L$2&lt;&gt;"$$$ Short",AB252*I252,AB252*H252), AB252), "")</f>
        <v/>
      </c>
      <c r="N252" s="64" t="str">
        <v/>
      </c>
      <c r="O252" s="7">
        <f>IF(L252&lt;&gt;"", L252+($O$2*L252), "")</f>
        <v/>
      </c>
      <c r="Q252" s="7">
        <f>IF($R$2&lt;&gt;"CPM", IF(Z252&lt;&gt;0, IF($R$2&lt;&gt;"$$$ Short",(Z252+G252)*I252,(Z252+G252)*H252), ""), IF(Z252&lt;&gt;0, Z252+G252, ""))</f>
        <v/>
      </c>
      <c r="R252" s="56">
        <f>IF($R$2&lt;&gt;"CPM", IF(AA252&lt;&gt;0, IF($R$2&lt;&gt;"$$$ Short",(AA252+G252)*I252,(AA252+G252)*H252), ""), IF(AA252&lt;&gt;0, AA252+G252, ""))</f>
        <v/>
      </c>
      <c r="S252" s="7">
        <f>IF($R$2&lt;&gt;"CPM", IF(AB252&lt;&gt;0, IF($R$2&lt;&gt;"$$$ Short",(AB252+G252)*I252,(AB252+G252)*H252), ""), IF(AB252&lt;&gt;0, AB252+G252, ""))</f>
        <v/>
      </c>
      <c r="T252" s="64" t="str">
        <v/>
      </c>
      <c r="U252" s="7">
        <f>IF(R252&lt;&gt;"", R252+($U$2*R252), "")</f>
        <v/>
      </c>
      <c r="Z252" s="0">
        <v>0.0</v>
      </c>
      <c r="AA252" s="0">
        <v>0.0</v>
      </c>
      <c r="AB252" s="0">
        <v>0.0</v>
      </c>
    </row>
    <row r="253" spans="1:28" customFormat="false">
      <c r="A253" s="0" t="str">
        <v>CHICAGO</v>
      </c>
      <c r="B253" s="0" t="str">
        <v>IL</v>
      </c>
      <c r="C253" s="0" t="str">
        <v/>
      </c>
      <c r="D253" s="0" t="str">
        <v>FOREST PARK</v>
      </c>
      <c r="E253" s="0" t="str">
        <v>GA</v>
      </c>
      <c r="F253" s="0" t="str">
        <v/>
      </c>
      <c r="G253" s="7">
        <f>IF(AND($G$3&lt;&gt;"STND",$G$3&lt;&gt;"Enter Fuel"), $G$3, 0.0)</f>
        <v/>
      </c>
      <c r="H253" s="0">
        <v>0.0</v>
      </c>
      <c r="I253" s="0">
        <v>0.0</v>
      </c>
      <c r="K253" s="7">
        <f>IF(Z253&lt;&gt;0, IF($L$2&lt;&gt;"CPM", IF($L$2&lt;&gt;"$$$ Short",Z253*I253,Z253*H253), Z253), "")</f>
        <v/>
      </c>
      <c r="L253" s="56">
        <f>IF(AA253&lt;&gt;0, IF($L$2&lt;&gt;"CPM", IF($L$2&lt;&gt;"$$$ Short",AA253*I253,AA253*H253), AA253), "")</f>
        <v/>
      </c>
      <c r="M253" s="7">
        <f>IF(AB253&lt;&gt;0, IF($L$2&lt;&gt;"CPM", IF($L$2&lt;&gt;"$$$ Short",AB253*I253,AB253*H253), AB253), "")</f>
        <v/>
      </c>
      <c r="N253" s="64" t="str">
        <v/>
      </c>
      <c r="O253" s="7">
        <f>IF(L253&lt;&gt;"", L253+($O$2*L253), "")</f>
        <v/>
      </c>
      <c r="Q253" s="7">
        <f>IF($R$2&lt;&gt;"CPM", IF(Z253&lt;&gt;0, IF($R$2&lt;&gt;"$$$ Short",(Z253+G253)*I253,(Z253+G253)*H253), ""), IF(Z253&lt;&gt;0, Z253+G253, ""))</f>
        <v/>
      </c>
      <c r="R253" s="56">
        <f>IF($R$2&lt;&gt;"CPM", IF(AA253&lt;&gt;0, IF($R$2&lt;&gt;"$$$ Short",(AA253+G253)*I253,(AA253+G253)*H253), ""), IF(AA253&lt;&gt;0, AA253+G253, ""))</f>
        <v/>
      </c>
      <c r="S253" s="7">
        <f>IF($R$2&lt;&gt;"CPM", IF(AB253&lt;&gt;0, IF($R$2&lt;&gt;"$$$ Short",(AB253+G253)*I253,(AB253+G253)*H253), ""), IF(AB253&lt;&gt;0, AB253+G253, ""))</f>
        <v/>
      </c>
      <c r="T253" s="64" t="str">
        <v/>
      </c>
      <c r="U253" s="7">
        <f>IF(R253&lt;&gt;"", R253+($U$2*R253), "")</f>
        <v/>
      </c>
      <c r="Z253" s="0">
        <v>0.0</v>
      </c>
      <c r="AA253" s="0">
        <v>0.0</v>
      </c>
      <c r="AB253" s="0">
        <v>0.0</v>
      </c>
    </row>
    <row r="254" spans="1:28" customFormat="false">
      <c r="A254" s="0" t="str">
        <v>CHICAGO</v>
      </c>
      <c r="B254" s="0" t="str">
        <v>IL</v>
      </c>
      <c r="C254" s="0" t="str">
        <v/>
      </c>
      <c r="D254" s="0" t="str">
        <v>LAWRENCEVILLE</v>
      </c>
      <c r="E254" s="0" t="str">
        <v>GA</v>
      </c>
      <c r="F254" s="0" t="str">
        <v/>
      </c>
      <c r="G254" s="7">
        <f>IF(AND($G$3&lt;&gt;"STND",$G$3&lt;&gt;"Enter Fuel"), $G$3, 0.0)</f>
        <v/>
      </c>
      <c r="H254" s="0">
        <v>0.0</v>
      </c>
      <c r="I254" s="0">
        <v>0.0</v>
      </c>
      <c r="K254" s="7">
        <f>IF(Z254&lt;&gt;0, IF($L$2&lt;&gt;"CPM", IF($L$2&lt;&gt;"$$$ Short",Z254*I254,Z254*H254), Z254), "")</f>
        <v/>
      </c>
      <c r="L254" s="56">
        <f>IF(AA254&lt;&gt;0, IF($L$2&lt;&gt;"CPM", IF($L$2&lt;&gt;"$$$ Short",AA254*I254,AA254*H254), AA254), "")</f>
        <v/>
      </c>
      <c r="M254" s="7">
        <f>IF(AB254&lt;&gt;0, IF($L$2&lt;&gt;"CPM", IF($L$2&lt;&gt;"$$$ Short",AB254*I254,AB254*H254), AB254), "")</f>
        <v/>
      </c>
      <c r="N254" s="64" t="str">
        <v/>
      </c>
      <c r="O254" s="7">
        <f>IF(L254&lt;&gt;"", L254+($O$2*L254), "")</f>
        <v/>
      </c>
      <c r="Q254" s="7">
        <f>IF($R$2&lt;&gt;"CPM", IF(Z254&lt;&gt;0, IF($R$2&lt;&gt;"$$$ Short",(Z254+G254)*I254,(Z254+G254)*H254), ""), IF(Z254&lt;&gt;0, Z254+G254, ""))</f>
        <v/>
      </c>
      <c r="R254" s="56">
        <f>IF($R$2&lt;&gt;"CPM", IF(AA254&lt;&gt;0, IF($R$2&lt;&gt;"$$$ Short",(AA254+G254)*I254,(AA254+G254)*H254), ""), IF(AA254&lt;&gt;0, AA254+G254, ""))</f>
        <v/>
      </c>
      <c r="S254" s="7">
        <f>IF($R$2&lt;&gt;"CPM", IF(AB254&lt;&gt;0, IF($R$2&lt;&gt;"$$$ Short",(AB254+G254)*I254,(AB254+G254)*H254), ""), IF(AB254&lt;&gt;0, AB254+G254, ""))</f>
        <v/>
      </c>
      <c r="T254" s="64" t="str">
        <v/>
      </c>
      <c r="U254" s="7">
        <f>IF(R254&lt;&gt;"", R254+($U$2*R254), "")</f>
        <v/>
      </c>
      <c r="Z254" s="0">
        <v>0.0</v>
      </c>
      <c r="AA254" s="0">
        <v>0.0</v>
      </c>
      <c r="AB254" s="0">
        <v>0.0</v>
      </c>
    </row>
  </sheetData>
  <mergeCells count="14">
    <mergeCell ref="E1:I1"/>
    <mergeCell ref="B2:I2"/>
    <mergeCell ref="W2:Y2"/>
    <mergeCell ref="A3:C3"/>
    <mergeCell ref="D3:F3"/>
    <mergeCell ref="H3:I3"/>
    <mergeCell ref="Q1:U1"/>
    <mergeCell ref="Q3:U3"/>
    <mergeCell ref="W1:Y1"/>
    <mergeCell ref="K1:O1"/>
    <mergeCell ref="K3:O3"/>
    <mergeCell ref="A1:D1"/>
    <mergeCell ref="M2:N2"/>
    <mergeCell ref="S2:T2"/>
  </mergeCells>
  <conditionalFormatting sqref="K5:M1048576 O5:O1048576">
    <cfRule type="expression" dxfId="3" priority="2">
      <formula>$L$2&lt;&gt;"CPM"</formula>
    </cfRule>
  </conditionalFormatting>
  <conditionalFormatting sqref="Q5:S1048576 U5:U1048576 Y5:Y1048576">
    <cfRule type="expression" dxfId="2" priority="1">
      <formula>$R$2&lt;&gt;"CPM"</formula>
    </cfRule>
  </conditionalFormatting>
  <dataValidations count="3">
    <dataValidation type="decimal" allowBlank="1" showInputMessage="1" showErrorMessage="1" sqref="O2 U2">
      <formula1>-1</formula1>
      <formula2>1</formula2>
    </dataValidation>
    <dataValidation type="list" allowBlank="1" showInputMessage="1" sqref="G3">
      <formula1>"STND,Enter Fuel"</formula1>
    </dataValidation>
    <dataValidation type="list" allowBlank="1" showInputMessage="1" showErrorMessage="1" sqref="L2 R2">
      <formula1>"CPM,$$$ Pract,$$$ Short"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Wells</dc:creator>
  <dcterms:created xsi:type="dcterms:W3CDTF">2019-06-10T19:09:41Z</dcterms:created>
  <dcterms:modified xsi:type="dcterms:W3CDTF">2019-07-02T00:04:49Z</dcterms:modified>
  <cp:lastModifiedBy>Scott Wells</cp:lastModifiedBy>
</cp:coreProperties>
</file>